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925" yWindow="465" windowWidth="20640" windowHeight="11760"/>
  </bookViews>
  <sheets>
    <sheet name="Phụ lục 2" sheetId="8" r:id="rId1"/>
  </sheets>
  <definedNames>
    <definedName name="_xlnm._FilterDatabase" localSheetId="0" hidden="1">'Phụ lục 2'!$A$11:$R$38</definedName>
    <definedName name="_xlnm.Print_Area" localSheetId="0">'Phụ lục 2'!$A$1:$Q$41</definedName>
    <definedName name="_xlnm.Print_Titles" localSheetId="0">'Phụ lục 2'!$9:$10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5" i="8" l="1"/>
  <c r="I38" i="8" l="1"/>
  <c r="D38" i="8"/>
  <c r="Q38" i="8"/>
  <c r="L38" i="8"/>
  <c r="K38" i="8"/>
  <c r="J38" i="8"/>
  <c r="P38" i="8"/>
  <c r="O38" i="8"/>
  <c r="N38" i="8"/>
  <c r="H38" i="8"/>
  <c r="F38" i="8"/>
  <c r="E38" i="8"/>
  <c r="R38" i="8" l="1"/>
</calcChain>
</file>

<file path=xl/sharedStrings.xml><?xml version="1.0" encoding="utf-8"?>
<sst xmlns="http://schemas.openxmlformats.org/spreadsheetml/2006/main" count="85" uniqueCount="84">
  <si>
    <t xml:space="preserve">Nam </t>
  </si>
  <si>
    <t>Nữ</t>
  </si>
  <si>
    <t xml:space="preserve">Đường link đăng tải Danh sách </t>
  </si>
  <si>
    <t>TT</t>
  </si>
  <si>
    <t>Mã 
ngành</t>
  </si>
  <si>
    <t>Liên 
doanh 
nước
 ngoài</t>
  </si>
  <si>
    <t xml:space="preserve">Tự 
tạo 
việc
 làm </t>
  </si>
  <si>
    <t>(*) Trường hợp các ngành chưa có mã ngành thuộc danh mục cấp IV đề nghị ghi rõ tên chương trình đang đào tạo trong cột tên ngành</t>
  </si>
  <si>
    <t xml:space="preserve">PHỤ LỤC 3 </t>
  </si>
  <si>
    <t>Ngành đào tạo</t>
  </si>
  <si>
    <t>Tên 
ngành</t>
  </si>
  <si>
    <t>Tổng
 số 
SVTN</t>
  </si>
  <si>
    <t>Tổng số 
SVTN được
 khảo sát</t>
  </si>
  <si>
    <t>Tổng số
 SVTN được 
khảo sát 
có phản hồi</t>
  </si>
  <si>
    <t>Chia theo tình trạng việc làm</t>
  </si>
  <si>
    <t xml:space="preserve">SVTN có việc làm </t>
  </si>
  <si>
    <t>Khu vực Nhà
 nước</t>
  </si>
  <si>
    <t>Khu vực tư nhân</t>
  </si>
  <si>
    <t>Ghi chú</t>
  </si>
  <si>
    <t>(**) Tỷ lệ SVTN có việc làm được tính theo công thức: (SL SVTN có việc làm +SL SVTN đang học nâng cao/tổng số SVTN được khảo sát có phản hồi *100</t>
  </si>
  <si>
    <t>Kế toán</t>
  </si>
  <si>
    <t>Quản trị kinh doanh</t>
  </si>
  <si>
    <t>Kinh doanh nông nghiệp</t>
  </si>
  <si>
    <t>Quản trị kinh doanh tiên tiến</t>
  </si>
  <si>
    <t>Chia theo 
giới tính</t>
  </si>
  <si>
    <t>Số SVTN có việc làm chia theo khu vực  làm việc</t>
  </si>
  <si>
    <t xml:space="preserve">Tổng cộng </t>
  </si>
  <si>
    <t>52 62 01 05</t>
  </si>
  <si>
    <t>Chăn nuôi</t>
  </si>
  <si>
    <t>Công nghệ thực phẩm</t>
  </si>
  <si>
    <t>Công nghệ sau thu hoạch</t>
  </si>
  <si>
    <t>Công nghệ thông tin</t>
  </si>
  <si>
    <t>Kinh tế</t>
  </si>
  <si>
    <t>Kinh tế nông nghiệp</t>
  </si>
  <si>
    <t>Phát triển nông thôn</t>
  </si>
  <si>
    <t>Kỹ thuật cơ khí</t>
  </si>
  <si>
    <t>Kỹ thuật điện, điện tử</t>
  </si>
  <si>
    <t>Bảo vệ thực vật</t>
  </si>
  <si>
    <t xml:space="preserve">Khoa học cây trồng </t>
  </si>
  <si>
    <t>Khoa học cây trồng tiên tiến</t>
  </si>
  <si>
    <t>Nông nghiệp</t>
  </si>
  <si>
    <t>Khoa học đất</t>
  </si>
  <si>
    <t>Quản lý đất đai</t>
  </si>
  <si>
    <t>Thú y</t>
  </si>
  <si>
    <t>52 54 01 01</t>
  </si>
  <si>
    <t>52 48 02 01</t>
  </si>
  <si>
    <t>52 54 01 04</t>
  </si>
  <si>
    <t>52 62 01 15</t>
  </si>
  <si>
    <t>52 62 01 16</t>
  </si>
  <si>
    <t>52 52 01 03</t>
  </si>
  <si>
    <t>52 52 02 01</t>
  </si>
  <si>
    <t>52 64 01 01</t>
  </si>
  <si>
    <t>52 62 01 12</t>
  </si>
  <si>
    <t>52 62 01 10</t>
  </si>
  <si>
    <t>52 90 62 09</t>
  </si>
  <si>
    <t>52 62 01 01</t>
  </si>
  <si>
    <t>52 44 03 06</t>
  </si>
  <si>
    <t>52 85 01 03</t>
  </si>
  <si>
    <t>Công nghệ rau, hoa quả, cảnh quan</t>
  </si>
  <si>
    <t>Khoa học môi trường</t>
  </si>
  <si>
    <t>Công nghệ sinh học</t>
  </si>
  <si>
    <t>Xã hội học</t>
  </si>
  <si>
    <t>Sư phạm kỹ thuật nông nghiệp</t>
  </si>
  <si>
    <t>52 44 03</t>
  </si>
  <si>
    <t>52 42 02 01</t>
  </si>
  <si>
    <t>52 31 03 01</t>
  </si>
  <si>
    <t>7 14 02 15</t>
  </si>
  <si>
    <t>52 62 03 01</t>
  </si>
  <si>
    <t>Nuôi Trồng Thủy sản</t>
  </si>
  <si>
    <t>52 34 03 01</t>
  </si>
  <si>
    <t>52 34 01 01</t>
  </si>
  <si>
    <t>52 62 01 14</t>
  </si>
  <si>
    <t>52 90 34 14</t>
  </si>
  <si>
    <t>52 62 01 13</t>
  </si>
  <si>
    <t>Tỷ lệ SVTN có việc làm (**)</t>
  </si>
  <si>
    <t>SL SVTN chưa có việc làm</t>
  </si>
  <si>
    <t>SVTN chưa có việc làm nhưng đang học nâng cao</t>
  </si>
  <si>
    <t>BỘ NÔNG NGHIỆP VÀ PHÁT TRIỂN NÔNG THÔN</t>
  </si>
  <si>
    <t>HỌC VIỆN NÔNG NGHIỆP VIỆT NAM</t>
  </si>
  <si>
    <t>Trình độ đào tạo: Đại học</t>
  </si>
  <si>
    <t>Họ và tên cán bộ tổng hợp: Bùi Đạo Tĩnh.</t>
  </si>
  <si>
    <t>(Kèm theo Công văn số 2919/BGDĐT-GDĐH ngày 10 tháng 7 năm 2017 của Bộ trưởng Bộ Giáo dục và Đào tạo)</t>
  </si>
  <si>
    <t>Tổng số cần</t>
  </si>
  <si>
    <t>TỔNG HỢP KẾT QUẢ KHẢO SÁT TÌNH HÌNH VIỆC LÀM CỦA SINH VIÊN TỐT NGHIỆP 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</si>
</sst>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>
      <alignment vertical="center"/>
    </xf>
  </cellStyleXfs>
  <cellXfs count="48">
    <xf numFmtId="0" fontId="0" fillId="0" borderId="0" xfId="0"/>
    <xf numFmtId="0" fontId="5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43" fontId="9" fillId="2" borderId="1" xfId="1" applyFont="1" applyFill="1" applyBorder="1" applyAlignment="1">
      <alignment horizontal="center"/>
    </xf>
    <xf numFmtId="0" fontId="9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" xfId="0" applyFont="1" applyFill="1" applyBorder="1" applyAlignment="1"/>
    <xf numFmtId="0" fontId="10" fillId="2" borderId="1" xfId="0" applyFont="1" applyFill="1" applyBorder="1"/>
    <xf numFmtId="0" fontId="9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3" fontId="10" fillId="2" borderId="1" xfId="1" applyFont="1" applyFill="1" applyBorder="1" applyAlignment="1">
      <alignment horizontal="center"/>
    </xf>
    <xf numFmtId="0" fontId="10" fillId="2" borderId="0" xfId="0" applyFont="1" applyFill="1"/>
    <xf numFmtId="1" fontId="9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43" fontId="8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43" fontId="9" fillId="0" borderId="1" xfId="1" applyFont="1" applyFill="1" applyBorder="1" applyAlignment="1">
      <alignment horizontal="center"/>
    </xf>
    <xf numFmtId="0" fontId="9" fillId="0" borderId="0" xfId="0" applyFont="1" applyFill="1"/>
    <xf numFmtId="0" fontId="10" fillId="0" borderId="1" xfId="0" applyFont="1" applyFill="1" applyBorder="1" applyAlignment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BreakPreview" topLeftCell="A9" zoomScale="98" zoomScaleNormal="98" zoomScaleSheetLayoutView="100" zoomScalePageLayoutView="98" workbookViewId="0">
      <pane ySplit="2" topLeftCell="A35" activePane="bottomLeft" state="frozen"/>
      <selection activeCell="A9" sqref="A9"/>
      <selection pane="bottomLeft" activeCell="F36" sqref="F36"/>
    </sheetView>
  </sheetViews>
  <sheetFormatPr defaultColWidth="8" defaultRowHeight="18.75" x14ac:dyDescent="0.3"/>
  <cols>
    <col min="1" max="1" width="6.28515625" style="20" customWidth="1"/>
    <col min="2" max="2" width="12.28515625" style="20" customWidth="1"/>
    <col min="3" max="3" width="30.42578125" style="1" customWidth="1"/>
    <col min="4" max="4" width="5.7109375" style="1" customWidth="1"/>
    <col min="5" max="5" width="6.7109375" style="1" customWidth="1"/>
    <col min="6" max="7" width="6" style="1" customWidth="1"/>
    <col min="8" max="8" width="10.85546875" style="1" customWidth="1"/>
    <col min="9" max="9" width="10.140625" style="1" customWidth="1"/>
    <col min="10" max="10" width="8.140625" style="1" bestFit="1" customWidth="1"/>
    <col min="11" max="11" width="12.28515625" style="1" customWidth="1"/>
    <col min="12" max="12" width="11" style="1" bestFit="1" customWidth="1"/>
    <col min="13" max="13" width="11" style="1" customWidth="1"/>
    <col min="14" max="14" width="6.7109375" style="1" customWidth="1"/>
    <col min="15" max="15" width="6" style="1" customWidth="1"/>
    <col min="16" max="16" width="7.140625" style="1" customWidth="1"/>
    <col min="17" max="17" width="6.7109375" style="1" customWidth="1"/>
    <col min="18" max="16384" width="8" style="1"/>
  </cols>
  <sheetData>
    <row r="1" spans="1:18" x14ac:dyDescent="0.3">
      <c r="A1" s="6" t="s">
        <v>77</v>
      </c>
      <c r="B1" s="6"/>
      <c r="C1" s="6"/>
    </row>
    <row r="2" spans="1:18" x14ac:dyDescent="0.3">
      <c r="A2" s="7" t="s">
        <v>78</v>
      </c>
      <c r="B2" s="7"/>
      <c r="C2" s="7"/>
    </row>
    <row r="3" spans="1:18" x14ac:dyDescent="0.3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8" x14ac:dyDescent="0.3">
      <c r="A4" s="39" t="s">
        <v>83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8" x14ac:dyDescent="0.3">
      <c r="A5" s="47" t="s">
        <v>81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8" x14ac:dyDescent="0.3">
      <c r="A6" s="38" t="s">
        <v>79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8"/>
    </row>
    <row r="7" spans="1:18" x14ac:dyDescent="0.3">
      <c r="A7" s="38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x14ac:dyDescent="0.3">
      <c r="A8" s="38" t="s">
        <v>80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8"/>
    </row>
    <row r="9" spans="1:18" s="9" customFormat="1" ht="40.5" customHeight="1" x14ac:dyDescent="0.25">
      <c r="A9" s="43" t="s">
        <v>3</v>
      </c>
      <c r="B9" s="43" t="s">
        <v>9</v>
      </c>
      <c r="C9" s="42"/>
      <c r="D9" s="41" t="s">
        <v>11</v>
      </c>
      <c r="E9" s="41" t="s">
        <v>24</v>
      </c>
      <c r="F9" s="41"/>
      <c r="G9" s="41" t="s">
        <v>82</v>
      </c>
      <c r="H9" s="41" t="s">
        <v>12</v>
      </c>
      <c r="I9" s="41" t="s">
        <v>13</v>
      </c>
      <c r="J9" s="43" t="s">
        <v>14</v>
      </c>
      <c r="K9" s="43"/>
      <c r="L9" s="43"/>
      <c r="M9" s="41" t="s">
        <v>74</v>
      </c>
      <c r="N9" s="41" t="s">
        <v>25</v>
      </c>
      <c r="O9" s="43"/>
      <c r="P9" s="43"/>
      <c r="Q9" s="43"/>
    </row>
    <row r="10" spans="1:18" s="9" customFormat="1" ht="71.25" x14ac:dyDescent="0.25">
      <c r="A10" s="43"/>
      <c r="B10" s="21" t="s">
        <v>4</v>
      </c>
      <c r="C10" s="21" t="s">
        <v>10</v>
      </c>
      <c r="D10" s="42"/>
      <c r="E10" s="22" t="s">
        <v>0</v>
      </c>
      <c r="F10" s="22" t="s">
        <v>1</v>
      </c>
      <c r="G10" s="42"/>
      <c r="H10" s="42"/>
      <c r="I10" s="42"/>
      <c r="J10" s="21" t="s">
        <v>15</v>
      </c>
      <c r="K10" s="21" t="s">
        <v>76</v>
      </c>
      <c r="L10" s="21" t="s">
        <v>75</v>
      </c>
      <c r="M10" s="41"/>
      <c r="N10" s="21" t="s">
        <v>16</v>
      </c>
      <c r="O10" s="21" t="s">
        <v>17</v>
      </c>
      <c r="P10" s="21" t="s">
        <v>5</v>
      </c>
      <c r="Q10" s="21" t="s">
        <v>6</v>
      </c>
    </row>
    <row r="11" spans="1:18" s="5" customFormat="1" ht="15" x14ac:dyDescent="0.25">
      <c r="A11" s="2">
        <v>1</v>
      </c>
      <c r="B11" s="2">
        <v>2</v>
      </c>
      <c r="C11" s="2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s="5" customFormat="1" x14ac:dyDescent="0.3">
      <c r="A12" s="2">
        <v>1</v>
      </c>
      <c r="B12" s="2" t="s">
        <v>69</v>
      </c>
      <c r="C12" s="3" t="s">
        <v>20</v>
      </c>
      <c r="D12" s="2"/>
      <c r="E12" s="2"/>
      <c r="F12" s="2"/>
      <c r="G12" s="35"/>
      <c r="H12" s="10"/>
      <c r="I12" s="10"/>
      <c r="J12" s="2"/>
      <c r="K12" s="2"/>
      <c r="L12" s="2"/>
      <c r="M12" s="4"/>
      <c r="N12" s="2"/>
      <c r="O12" s="2"/>
      <c r="P12" s="2"/>
      <c r="Q12" s="2"/>
    </row>
    <row r="13" spans="1:18" s="5" customFormat="1" x14ac:dyDescent="0.3">
      <c r="A13" s="2">
        <v>2</v>
      </c>
      <c r="B13" s="2" t="s">
        <v>70</v>
      </c>
      <c r="C13" s="3" t="s">
        <v>21</v>
      </c>
      <c r="D13" s="2"/>
      <c r="E13" s="2"/>
      <c r="F13" s="2"/>
      <c r="G13" s="35"/>
      <c r="H13" s="2"/>
      <c r="I13" s="2"/>
      <c r="J13" s="2"/>
      <c r="K13" s="2"/>
      <c r="L13" s="2"/>
      <c r="M13" s="4"/>
      <c r="N13" s="2"/>
      <c r="O13" s="2"/>
      <c r="P13" s="2"/>
      <c r="Q13" s="2"/>
    </row>
    <row r="14" spans="1:18" s="5" customFormat="1" x14ac:dyDescent="0.3">
      <c r="A14" s="2">
        <v>3</v>
      </c>
      <c r="B14" s="2" t="s">
        <v>71</v>
      </c>
      <c r="C14" s="11" t="s">
        <v>22</v>
      </c>
      <c r="D14" s="2"/>
      <c r="E14" s="2"/>
      <c r="F14" s="2"/>
      <c r="G14" s="35"/>
      <c r="H14" s="2"/>
      <c r="I14" s="2"/>
      <c r="J14" s="2"/>
      <c r="K14" s="2"/>
      <c r="L14" s="2"/>
      <c r="M14" s="4"/>
      <c r="N14" s="2"/>
      <c r="O14" s="2"/>
      <c r="P14" s="2"/>
      <c r="Q14" s="2"/>
    </row>
    <row r="15" spans="1:18" s="5" customFormat="1" x14ac:dyDescent="0.3">
      <c r="A15" s="2">
        <v>4</v>
      </c>
      <c r="B15" s="2" t="s">
        <v>72</v>
      </c>
      <c r="C15" s="11" t="s">
        <v>23</v>
      </c>
      <c r="D15" s="2"/>
      <c r="E15" s="2"/>
      <c r="F15" s="2"/>
      <c r="G15" s="35"/>
      <c r="H15" s="2"/>
      <c r="I15" s="2"/>
      <c r="J15" s="2"/>
      <c r="K15" s="2"/>
      <c r="L15" s="2"/>
      <c r="M15" s="4"/>
      <c r="N15" s="2"/>
      <c r="O15" s="2"/>
      <c r="P15" s="2"/>
      <c r="Q15" s="2"/>
    </row>
    <row r="16" spans="1:18" s="5" customFormat="1" x14ac:dyDescent="0.3">
      <c r="A16" s="2">
        <v>5</v>
      </c>
      <c r="B16" s="2" t="s">
        <v>27</v>
      </c>
      <c r="C16" s="12" t="s">
        <v>28</v>
      </c>
      <c r="D16" s="13"/>
      <c r="E16" s="2"/>
      <c r="F16" s="2"/>
      <c r="G16" s="36"/>
      <c r="H16" s="2"/>
      <c r="I16" s="2"/>
      <c r="J16" s="2"/>
      <c r="K16" s="2"/>
      <c r="L16" s="2"/>
      <c r="M16" s="4"/>
      <c r="N16" s="2"/>
      <c r="O16" s="2"/>
      <c r="P16" s="2"/>
      <c r="Q16" s="2"/>
    </row>
    <row r="17" spans="1:17" s="16" customFormat="1" x14ac:dyDescent="0.3">
      <c r="A17" s="14">
        <v>6</v>
      </c>
      <c r="B17" s="14" t="s">
        <v>44</v>
      </c>
      <c r="C17" s="11" t="s">
        <v>29</v>
      </c>
      <c r="D17" s="14"/>
      <c r="E17" s="14"/>
      <c r="F17" s="14"/>
      <c r="G17" s="37"/>
      <c r="H17" s="14"/>
      <c r="I17" s="14"/>
      <c r="J17" s="14"/>
      <c r="K17" s="14"/>
      <c r="L17" s="14"/>
      <c r="M17" s="15"/>
      <c r="N17" s="14"/>
      <c r="O17" s="14"/>
      <c r="P17" s="14"/>
      <c r="Q17" s="14"/>
    </row>
    <row r="18" spans="1:17" s="5" customFormat="1" x14ac:dyDescent="0.3">
      <c r="A18" s="2">
        <v>7</v>
      </c>
      <c r="B18" s="2" t="s">
        <v>46</v>
      </c>
      <c r="C18" s="11" t="s">
        <v>30</v>
      </c>
      <c r="D18" s="2"/>
      <c r="E18" s="2"/>
      <c r="F18" s="2"/>
      <c r="G18" s="36"/>
      <c r="H18" s="2"/>
      <c r="I18" s="2"/>
      <c r="J18" s="2"/>
      <c r="K18" s="2"/>
      <c r="L18" s="2"/>
      <c r="M18" s="4"/>
      <c r="N18" s="2"/>
      <c r="O18" s="2"/>
      <c r="P18" s="2"/>
      <c r="Q18" s="2"/>
    </row>
    <row r="19" spans="1:17" s="16" customFormat="1" x14ac:dyDescent="0.3">
      <c r="A19" s="14">
        <v>8</v>
      </c>
      <c r="B19" s="14" t="s">
        <v>45</v>
      </c>
      <c r="C19" s="11" t="s">
        <v>31</v>
      </c>
      <c r="D19" s="14"/>
      <c r="E19" s="14"/>
      <c r="F19" s="14"/>
      <c r="G19" s="35"/>
      <c r="H19" s="14"/>
      <c r="I19" s="14"/>
      <c r="J19" s="14"/>
      <c r="K19" s="14"/>
      <c r="L19" s="14"/>
      <c r="M19" s="15"/>
      <c r="N19" s="14"/>
      <c r="O19" s="14"/>
      <c r="P19" s="14"/>
      <c r="Q19" s="14"/>
    </row>
    <row r="20" spans="1:17" s="5" customFormat="1" x14ac:dyDescent="0.3">
      <c r="A20" s="2">
        <v>9</v>
      </c>
      <c r="B20" s="2" t="s">
        <v>47</v>
      </c>
      <c r="C20" s="11" t="s">
        <v>32</v>
      </c>
      <c r="D20" s="2"/>
      <c r="E20" s="2"/>
      <c r="F20" s="2"/>
      <c r="G20" s="35"/>
      <c r="H20" s="2"/>
      <c r="I20" s="2"/>
      <c r="J20" s="2"/>
      <c r="K20" s="2"/>
      <c r="L20" s="2"/>
      <c r="M20" s="4"/>
      <c r="N20" s="2"/>
      <c r="O20" s="2"/>
      <c r="P20" s="2"/>
      <c r="Q20" s="2"/>
    </row>
    <row r="21" spans="1:17" s="5" customFormat="1" x14ac:dyDescent="0.3">
      <c r="A21" s="2">
        <v>10</v>
      </c>
      <c r="B21" s="2" t="s">
        <v>47</v>
      </c>
      <c r="C21" s="11" t="s">
        <v>33</v>
      </c>
      <c r="D21" s="2"/>
      <c r="E21" s="2"/>
      <c r="F21" s="2"/>
      <c r="G21" s="35"/>
      <c r="H21" s="2"/>
      <c r="I21" s="2"/>
      <c r="J21" s="2"/>
      <c r="K21" s="2"/>
      <c r="L21" s="2"/>
      <c r="M21" s="4"/>
      <c r="N21" s="2"/>
      <c r="O21" s="2"/>
      <c r="P21" s="2"/>
      <c r="Q21" s="2"/>
    </row>
    <row r="22" spans="1:17" s="5" customFormat="1" x14ac:dyDescent="0.3">
      <c r="A22" s="2">
        <v>11</v>
      </c>
      <c r="B22" s="2" t="s">
        <v>48</v>
      </c>
      <c r="C22" s="11" t="s">
        <v>34</v>
      </c>
      <c r="D22" s="2"/>
      <c r="E22" s="2"/>
      <c r="F22" s="2"/>
      <c r="G22" s="35"/>
      <c r="H22" s="2"/>
      <c r="I22" s="2"/>
      <c r="J22" s="2"/>
      <c r="K22" s="2"/>
      <c r="L22" s="2"/>
      <c r="M22" s="4"/>
      <c r="N22" s="2"/>
      <c r="O22" s="2"/>
      <c r="P22" s="2"/>
      <c r="Q22" s="2"/>
    </row>
    <row r="23" spans="1:17" s="5" customFormat="1" x14ac:dyDescent="0.3">
      <c r="A23" s="2">
        <v>12</v>
      </c>
      <c r="B23" s="2" t="s">
        <v>49</v>
      </c>
      <c r="C23" s="11" t="s">
        <v>35</v>
      </c>
      <c r="D23" s="2"/>
      <c r="E23" s="2"/>
      <c r="F23" s="2"/>
      <c r="G23" s="35"/>
      <c r="H23" s="2"/>
      <c r="I23" s="2"/>
      <c r="J23" s="2"/>
      <c r="K23" s="2"/>
      <c r="L23" s="2"/>
      <c r="M23" s="4"/>
      <c r="N23" s="2"/>
      <c r="O23" s="2"/>
      <c r="P23" s="2"/>
      <c r="Q23" s="2"/>
    </row>
    <row r="24" spans="1:17" s="5" customFormat="1" x14ac:dyDescent="0.3">
      <c r="A24" s="2">
        <v>13</v>
      </c>
      <c r="B24" s="2" t="s">
        <v>50</v>
      </c>
      <c r="C24" s="11" t="s">
        <v>36</v>
      </c>
      <c r="D24" s="2"/>
      <c r="E24" s="2"/>
      <c r="F24" s="2"/>
      <c r="G24" s="35"/>
      <c r="H24" s="2"/>
      <c r="I24" s="2"/>
      <c r="J24" s="2"/>
      <c r="K24" s="2"/>
      <c r="L24" s="2"/>
      <c r="M24" s="4"/>
      <c r="N24" s="2"/>
      <c r="O24" s="2"/>
      <c r="P24" s="2"/>
      <c r="Q24" s="2"/>
    </row>
    <row r="25" spans="1:17" s="5" customFormat="1" x14ac:dyDescent="0.3">
      <c r="A25" s="2">
        <v>14</v>
      </c>
      <c r="B25" s="2" t="s">
        <v>73</v>
      </c>
      <c r="C25" s="3" t="s">
        <v>58</v>
      </c>
      <c r="D25" s="2"/>
      <c r="E25" s="2"/>
      <c r="F25" s="2"/>
      <c r="G25" s="35"/>
      <c r="H25" s="2"/>
      <c r="I25" s="2"/>
      <c r="J25" s="2"/>
      <c r="K25" s="2"/>
      <c r="L25" s="2"/>
      <c r="M25" s="4"/>
      <c r="N25" s="2"/>
      <c r="O25" s="2"/>
      <c r="P25" s="2"/>
      <c r="Q25" s="2"/>
    </row>
    <row r="26" spans="1:17" s="5" customFormat="1" x14ac:dyDescent="0.3">
      <c r="A26" s="2">
        <v>15</v>
      </c>
      <c r="B26" s="2" t="s">
        <v>52</v>
      </c>
      <c r="C26" s="3" t="s">
        <v>37</v>
      </c>
      <c r="D26" s="2"/>
      <c r="E26" s="2"/>
      <c r="F26" s="2"/>
      <c r="G26" s="35"/>
      <c r="H26" s="2"/>
      <c r="I26" s="2"/>
      <c r="J26" s="2"/>
      <c r="K26" s="2"/>
      <c r="L26" s="2"/>
      <c r="M26" s="4"/>
      <c r="N26" s="2"/>
      <c r="O26" s="2"/>
      <c r="P26" s="2"/>
      <c r="Q26" s="2"/>
    </row>
    <row r="27" spans="1:17" s="5" customFormat="1" x14ac:dyDescent="0.3">
      <c r="A27" s="2">
        <v>16</v>
      </c>
      <c r="B27" s="2" t="s">
        <v>53</v>
      </c>
      <c r="C27" s="3" t="s">
        <v>38</v>
      </c>
      <c r="D27" s="2"/>
      <c r="E27" s="2"/>
      <c r="F27" s="2"/>
      <c r="G27" s="35"/>
      <c r="H27" s="2"/>
      <c r="I27" s="2"/>
      <c r="J27" s="2"/>
      <c r="K27" s="2"/>
      <c r="L27" s="2"/>
      <c r="M27" s="4"/>
      <c r="N27" s="2"/>
      <c r="O27" s="2"/>
      <c r="P27" s="2"/>
      <c r="Q27" s="2"/>
    </row>
    <row r="28" spans="1:17" s="26" customFormat="1" x14ac:dyDescent="0.3">
      <c r="A28" s="23">
        <v>17</v>
      </c>
      <c r="B28" s="23" t="s">
        <v>54</v>
      </c>
      <c r="C28" s="24" t="s">
        <v>39</v>
      </c>
      <c r="D28" s="23"/>
      <c r="E28" s="23"/>
      <c r="F28" s="23"/>
      <c r="G28" s="35"/>
      <c r="H28" s="23"/>
      <c r="I28" s="23"/>
      <c r="J28" s="23"/>
      <c r="K28" s="23"/>
      <c r="L28" s="23"/>
      <c r="M28" s="25"/>
      <c r="N28" s="23"/>
      <c r="O28" s="23"/>
      <c r="P28" s="23"/>
      <c r="Q28" s="23"/>
    </row>
    <row r="29" spans="1:17" s="26" customFormat="1" x14ac:dyDescent="0.3">
      <c r="A29" s="23">
        <v>18</v>
      </c>
      <c r="B29" s="23" t="s">
        <v>55</v>
      </c>
      <c r="C29" s="24" t="s">
        <v>40</v>
      </c>
      <c r="D29" s="23"/>
      <c r="E29" s="23"/>
      <c r="F29" s="23"/>
      <c r="G29" s="35"/>
      <c r="H29" s="23"/>
      <c r="I29" s="23"/>
      <c r="J29" s="23"/>
      <c r="K29" s="23"/>
      <c r="L29" s="23"/>
      <c r="M29" s="25"/>
      <c r="N29" s="23"/>
      <c r="O29" s="23"/>
      <c r="P29" s="23"/>
      <c r="Q29" s="23"/>
    </row>
    <row r="30" spans="1:17" s="26" customFormat="1" x14ac:dyDescent="0.3">
      <c r="A30" s="23">
        <v>19</v>
      </c>
      <c r="B30" s="23" t="s">
        <v>56</v>
      </c>
      <c r="C30" s="27" t="s">
        <v>41</v>
      </c>
      <c r="D30" s="23"/>
      <c r="E30" s="23"/>
      <c r="F30" s="23"/>
      <c r="G30" s="35"/>
      <c r="H30" s="23"/>
      <c r="I30" s="23"/>
      <c r="J30" s="23"/>
      <c r="K30" s="23"/>
      <c r="L30" s="23"/>
      <c r="M30" s="25"/>
      <c r="N30" s="23"/>
      <c r="O30" s="23"/>
      <c r="P30" s="23"/>
      <c r="Q30" s="23"/>
    </row>
    <row r="31" spans="1:17" s="26" customFormat="1" x14ac:dyDescent="0.3">
      <c r="A31" s="23">
        <v>20</v>
      </c>
      <c r="B31" s="23" t="s">
        <v>57</v>
      </c>
      <c r="C31" s="27" t="s">
        <v>42</v>
      </c>
      <c r="D31" s="23"/>
      <c r="E31" s="23"/>
      <c r="F31" s="23"/>
      <c r="G31" s="35"/>
      <c r="H31" s="23"/>
      <c r="I31" s="23"/>
      <c r="J31" s="23"/>
      <c r="K31" s="23"/>
      <c r="L31" s="23"/>
      <c r="M31" s="25"/>
      <c r="N31" s="23"/>
      <c r="O31" s="23"/>
      <c r="P31" s="23"/>
      <c r="Q31" s="23"/>
    </row>
    <row r="32" spans="1:17" s="26" customFormat="1" x14ac:dyDescent="0.3">
      <c r="A32" s="23">
        <v>21</v>
      </c>
      <c r="B32" s="23" t="s">
        <v>51</v>
      </c>
      <c r="C32" s="27" t="s">
        <v>43</v>
      </c>
      <c r="D32" s="23"/>
      <c r="E32" s="23"/>
      <c r="F32" s="23"/>
      <c r="G32" s="35"/>
      <c r="H32" s="23"/>
      <c r="I32" s="23"/>
      <c r="J32" s="23"/>
      <c r="K32" s="23"/>
      <c r="L32" s="23"/>
      <c r="M32" s="25"/>
      <c r="N32" s="23"/>
      <c r="O32" s="23"/>
      <c r="P32" s="23"/>
      <c r="Q32" s="23"/>
    </row>
    <row r="33" spans="1:18" s="26" customFormat="1" x14ac:dyDescent="0.3">
      <c r="A33" s="23">
        <v>22</v>
      </c>
      <c r="B33" s="23" t="s">
        <v>63</v>
      </c>
      <c r="C33" s="28" t="s">
        <v>59</v>
      </c>
      <c r="D33" s="29"/>
      <c r="E33" s="23"/>
      <c r="F33" s="30"/>
      <c r="G33" s="35"/>
      <c r="H33" s="31"/>
      <c r="I33" s="31"/>
      <c r="J33" s="29"/>
      <c r="K33" s="29"/>
      <c r="L33" s="29"/>
      <c r="M33" s="25"/>
      <c r="N33" s="29"/>
      <c r="O33" s="29"/>
      <c r="P33" s="29"/>
      <c r="Q33" s="29"/>
    </row>
    <row r="34" spans="1:18" s="26" customFormat="1" x14ac:dyDescent="0.3">
      <c r="A34" s="23">
        <v>23</v>
      </c>
      <c r="B34" s="23" t="s">
        <v>64</v>
      </c>
      <c r="C34" s="28" t="s">
        <v>60</v>
      </c>
      <c r="D34" s="23"/>
      <c r="E34" s="23"/>
      <c r="F34" s="32"/>
      <c r="G34" s="36"/>
      <c r="H34" s="33"/>
      <c r="I34" s="33"/>
      <c r="J34" s="23"/>
      <c r="K34" s="23"/>
      <c r="L34" s="23"/>
      <c r="M34" s="25"/>
      <c r="N34" s="23"/>
      <c r="O34" s="23"/>
      <c r="P34" s="23"/>
      <c r="Q34" s="23"/>
    </row>
    <row r="35" spans="1:18" s="26" customFormat="1" x14ac:dyDescent="0.3">
      <c r="A35" s="23">
        <v>24</v>
      </c>
      <c r="B35" s="34" t="s">
        <v>65</v>
      </c>
      <c r="C35" s="28" t="s">
        <v>61</v>
      </c>
      <c r="D35" s="23">
        <v>107</v>
      </c>
      <c r="E35" s="23">
        <v>37</v>
      </c>
      <c r="F35" s="32">
        <v>70</v>
      </c>
      <c r="G35" s="35">
        <v>89</v>
      </c>
      <c r="H35" s="23">
        <v>101</v>
      </c>
      <c r="I35" s="23">
        <v>101</v>
      </c>
      <c r="J35" s="23">
        <v>66</v>
      </c>
      <c r="K35" s="23">
        <v>7</v>
      </c>
      <c r="L35" s="23">
        <v>28</v>
      </c>
      <c r="M35" s="25">
        <f>(J35+K35)/I35*100</f>
        <v>72.277227722772281</v>
      </c>
      <c r="N35" s="23">
        <v>9</v>
      </c>
      <c r="O35" s="23">
        <v>37</v>
      </c>
      <c r="P35" s="23">
        <v>12</v>
      </c>
      <c r="Q35" s="23">
        <v>8</v>
      </c>
    </row>
    <row r="36" spans="1:18" s="26" customFormat="1" x14ac:dyDescent="0.3">
      <c r="A36" s="23">
        <v>25</v>
      </c>
      <c r="B36" s="23" t="s">
        <v>66</v>
      </c>
      <c r="C36" s="28" t="s">
        <v>62</v>
      </c>
      <c r="D36" s="23"/>
      <c r="E36" s="23"/>
      <c r="F36" s="23"/>
      <c r="G36" s="35"/>
      <c r="H36" s="33"/>
      <c r="I36" s="33"/>
      <c r="J36" s="23"/>
      <c r="K36" s="23"/>
      <c r="L36" s="23"/>
      <c r="M36" s="25"/>
      <c r="N36" s="23"/>
      <c r="O36" s="23"/>
      <c r="P36" s="23"/>
      <c r="Q36" s="23"/>
    </row>
    <row r="37" spans="1:18" s="5" customFormat="1" x14ac:dyDescent="0.3">
      <c r="A37" s="2">
        <v>26</v>
      </c>
      <c r="B37" s="17" t="s">
        <v>67</v>
      </c>
      <c r="C37" s="12" t="s">
        <v>68</v>
      </c>
      <c r="D37" s="2"/>
      <c r="E37" s="2"/>
      <c r="F37" s="2"/>
      <c r="G37" s="35"/>
      <c r="H37" s="10"/>
      <c r="I37" s="10"/>
      <c r="J37" s="2"/>
      <c r="K37" s="2"/>
      <c r="L37" s="2"/>
      <c r="M37" s="4"/>
      <c r="N37" s="2"/>
      <c r="O37" s="2"/>
      <c r="P37" s="2"/>
      <c r="Q37" s="2"/>
    </row>
    <row r="38" spans="1:18" s="5" customFormat="1" ht="18.75" customHeight="1" x14ac:dyDescent="0.25">
      <c r="A38" s="44" t="s">
        <v>26</v>
      </c>
      <c r="B38" s="45"/>
      <c r="C38" s="46"/>
      <c r="D38" s="18">
        <f t="shared" ref="D38:H38" si="0">SUM(D12:D37)</f>
        <v>107</v>
      </c>
      <c r="E38" s="18">
        <f t="shared" si="0"/>
        <v>37</v>
      </c>
      <c r="F38" s="18">
        <f t="shared" si="0"/>
        <v>70</v>
      </c>
      <c r="G38" s="18"/>
      <c r="H38" s="18">
        <f t="shared" si="0"/>
        <v>101</v>
      </c>
      <c r="I38" s="18">
        <f>SUM(I12:I37)</f>
        <v>101</v>
      </c>
      <c r="J38" s="18">
        <f>SUM(J12:J37)</f>
        <v>66</v>
      </c>
      <c r="K38" s="18">
        <f>SUM(K12:K37)</f>
        <v>7</v>
      </c>
      <c r="L38" s="18">
        <f>SUM(L12:L37)</f>
        <v>28</v>
      </c>
      <c r="M38" s="19"/>
      <c r="N38" s="18">
        <f>SUM(N12:N37)</f>
        <v>9</v>
      </c>
      <c r="O38" s="18">
        <f>SUM(O12:O37)</f>
        <v>37</v>
      </c>
      <c r="P38" s="18">
        <f>SUM(P12:P37)</f>
        <v>12</v>
      </c>
      <c r="Q38" s="18">
        <f>SUM(Q12:Q37)</f>
        <v>8</v>
      </c>
      <c r="R38" s="5">
        <f>I38/D38</f>
        <v>0.94392523364485981</v>
      </c>
    </row>
    <row r="39" spans="1:18" x14ac:dyDescent="0.3">
      <c r="A39" s="39" t="s">
        <v>18</v>
      </c>
      <c r="B39" s="40"/>
    </row>
    <row r="40" spans="1:18" x14ac:dyDescent="0.3">
      <c r="A40" s="38" t="s">
        <v>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8" x14ac:dyDescent="0.3">
      <c r="A41" s="38" t="s">
        <v>19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</sheetData>
  <mergeCells count="20">
    <mergeCell ref="A3:Q3"/>
    <mergeCell ref="A4:Q4"/>
    <mergeCell ref="A6:Q6"/>
    <mergeCell ref="A5:Q5"/>
    <mergeCell ref="A40:Q40"/>
    <mergeCell ref="A41:Q41"/>
    <mergeCell ref="A39:B39"/>
    <mergeCell ref="A7:R7"/>
    <mergeCell ref="A8:Q8"/>
    <mergeCell ref="D9:D10"/>
    <mergeCell ref="H9:H10"/>
    <mergeCell ref="I9:I10"/>
    <mergeCell ref="M9:M10"/>
    <mergeCell ref="E9:F9"/>
    <mergeCell ref="J9:L9"/>
    <mergeCell ref="N9:Q9"/>
    <mergeCell ref="B9:C9"/>
    <mergeCell ref="A9:A10"/>
    <mergeCell ref="A38:C38"/>
    <mergeCell ref="G9:G10"/>
  </mergeCells>
  <phoneticPr fontId="6" type="noConversion"/>
  <pageMargins left="0.41" right="0.23" top="0.75" bottom="0.75" header="0.3" footer="0.3"/>
  <pageSetup paperSize="9" scale="80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Phụ lục 2</vt:lpstr>
      <vt:lpstr>'Phụ lục 2'!Print_Area</vt:lpstr>
      <vt:lpstr>'Phụ lục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OANH_HUA</dc:creator>
  <cp:lastModifiedBy>AutoBVT</cp:lastModifiedBy>
  <cp:lastPrinted>2018-01-08T11:00:53Z</cp:lastPrinted>
  <dcterms:created xsi:type="dcterms:W3CDTF">2015-07-29T03:18:40Z</dcterms:created>
  <dcterms:modified xsi:type="dcterms:W3CDTF">2018-01-10T08:19:06Z</dcterms:modified>
</cp:coreProperties>
</file>