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g\Web\"/>
    </mc:Choice>
  </mc:AlternateContent>
  <bookViews>
    <workbookView xWindow="0" yWindow="0" windowWidth="20400" windowHeight="7650"/>
  </bookViews>
  <sheets>
    <sheet name="BMQTKD" sheetId="1" r:id="rId1"/>
    <sheet name="Sheet2" sheetId="3" r:id="rId2"/>
    <sheet name="Sheet1" sheetId="2" r:id="rId3"/>
  </sheets>
  <calcPr calcId="162913"/>
  <extLst>
    <ext uri="GoogleSheetsCustomDataVersion1">
      <go:sheetsCustomData xmlns:go="http://customooxmlschemas.google.com/" r:id="rId5" roundtripDataSignature="AMtx7mgVxGJuBJv8Mk20oB0heRiZFY5fuw==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127" i="1"/>
  <c r="K84" i="1"/>
  <c r="C2" i="3"/>
  <c r="E2" i="3" s="1"/>
  <c r="C3" i="3"/>
  <c r="E3" i="3" s="1"/>
  <c r="C4" i="3"/>
  <c r="E4" i="3" s="1"/>
  <c r="C5" i="3"/>
  <c r="E5" i="3" s="1"/>
  <c r="C6" i="3"/>
  <c r="E6" i="3" s="1"/>
  <c r="C7" i="3"/>
  <c r="E7" i="3" s="1"/>
  <c r="C8" i="3"/>
  <c r="E8" i="3" s="1"/>
  <c r="C9" i="3"/>
  <c r="E9" i="3" s="1"/>
  <c r="C10" i="3"/>
  <c r="E10" i="3" s="1"/>
  <c r="C11" i="3"/>
  <c r="E11" i="3" s="1"/>
  <c r="C12" i="3"/>
  <c r="E12" i="3" s="1"/>
  <c r="C13" i="3"/>
  <c r="E13" i="3" s="1"/>
  <c r="C14" i="3"/>
  <c r="E14" i="3" s="1"/>
  <c r="C1" i="3"/>
  <c r="E1" i="3" s="1"/>
  <c r="K43" i="1"/>
  <c r="K44" i="1"/>
  <c r="K45" i="1"/>
  <c r="K97" i="1"/>
  <c r="K98" i="1"/>
  <c r="K99" i="1"/>
  <c r="K100" i="1"/>
  <c r="K135" i="1"/>
  <c r="K116" i="1"/>
  <c r="K68" i="1"/>
  <c r="K55" i="1"/>
  <c r="K16" i="1"/>
  <c r="K17" i="1"/>
  <c r="K18" i="1"/>
  <c r="K103" i="1"/>
  <c r="K47" i="1"/>
  <c r="K104" i="1"/>
  <c r="K48" i="1"/>
  <c r="K33" i="1"/>
  <c r="K34" i="1"/>
  <c r="K138" i="1"/>
  <c r="K46" i="1"/>
  <c r="K124" i="1"/>
  <c r="K49" i="1"/>
  <c r="K50" i="1"/>
  <c r="K105" i="1"/>
  <c r="K73" i="1"/>
  <c r="K106" i="1"/>
  <c r="K107" i="1"/>
  <c r="K139" i="1"/>
  <c r="K35" i="1"/>
  <c r="K140" i="1"/>
  <c r="K141" i="1"/>
  <c r="K77" i="1"/>
  <c r="K36" i="1"/>
  <c r="K51" i="1"/>
  <c r="K108" i="1"/>
  <c r="K52" i="1"/>
  <c r="K53" i="1"/>
  <c r="K69" i="1"/>
  <c r="K70" i="1"/>
  <c r="K71" i="1"/>
  <c r="K19" i="1"/>
  <c r="K20" i="1"/>
  <c r="K21" i="1"/>
  <c r="K22" i="1"/>
  <c r="K78" i="1"/>
  <c r="K56" i="1"/>
  <c r="K57" i="1"/>
  <c r="K58" i="1"/>
  <c r="K59" i="1"/>
  <c r="K79" i="1"/>
  <c r="K85" i="1"/>
  <c r="K86" i="1"/>
  <c r="K87" i="1"/>
  <c r="K88" i="1"/>
  <c r="K89" i="1"/>
  <c r="K128" i="1"/>
  <c r="K129" i="1"/>
  <c r="K130" i="1"/>
  <c r="K9" i="1"/>
  <c r="K67" i="1"/>
  <c r="K117" i="1"/>
  <c r="K118" i="1"/>
  <c r="K119" i="1"/>
  <c r="K120" i="1"/>
  <c r="K90" i="1"/>
  <c r="K29" i="1"/>
  <c r="K30" i="1"/>
  <c r="K101" i="1"/>
  <c r="K102" i="1"/>
  <c r="K109" i="1"/>
  <c r="K110" i="1"/>
  <c r="K111" i="1"/>
  <c r="K112" i="1"/>
  <c r="K136" i="1"/>
  <c r="K137" i="1"/>
  <c r="K74" i="1"/>
  <c r="K121" i="1"/>
  <c r="K91" i="1"/>
  <c r="K23" i="1"/>
  <c r="K92" i="1"/>
  <c r="K93" i="1"/>
  <c r="K24" i="1"/>
  <c r="K122" i="1"/>
  <c r="K94" i="1"/>
  <c r="K95" i="1"/>
  <c r="K125" i="1"/>
  <c r="K142" i="1"/>
  <c r="K25" i="1"/>
  <c r="K75" i="1"/>
  <c r="K26" i="1"/>
  <c r="K143" i="1"/>
  <c r="K28" i="1"/>
  <c r="K144" i="1"/>
  <c r="K148" i="1"/>
  <c r="K145" i="1"/>
  <c r="K10" i="1"/>
  <c r="K27" i="1"/>
  <c r="K80" i="1"/>
  <c r="K60" i="1"/>
  <c r="K61" i="1"/>
  <c r="K62" i="1"/>
  <c r="K63" i="1"/>
  <c r="K146" i="1"/>
  <c r="K64" i="1"/>
  <c r="K65" i="1"/>
  <c r="K66" i="1"/>
  <c r="K11" i="1"/>
  <c r="K12" i="1"/>
  <c r="K147" i="1"/>
  <c r="K126" i="1"/>
  <c r="K37" i="1"/>
  <c r="K38" i="1"/>
  <c r="K39" i="1"/>
  <c r="K40" i="1"/>
  <c r="K13" i="1"/>
  <c r="K14" i="1"/>
  <c r="K41" i="1"/>
  <c r="K81" i="1"/>
  <c r="K131" i="1"/>
  <c r="K132" i="1"/>
  <c r="K133" i="1"/>
  <c r="K82" i="1"/>
  <c r="K15" i="1"/>
  <c r="K31" i="1"/>
  <c r="K32" i="1"/>
  <c r="K113" i="1"/>
  <c r="K114" i="1"/>
  <c r="K115" i="1"/>
  <c r="K83" i="1"/>
  <c r="K134" i="1"/>
  <c r="K4" i="1"/>
  <c r="K76" i="1"/>
  <c r="K54" i="1"/>
  <c r="K42" i="1"/>
  <c r="K72" i="1"/>
  <c r="K96" i="1"/>
  <c r="K123" i="1"/>
  <c r="K3" i="1"/>
  <c r="E15" i="2" l="1"/>
  <c r="D4" i="2"/>
  <c r="D5" i="2"/>
  <c r="D6" i="2"/>
  <c r="D7" i="2"/>
  <c r="D8" i="2"/>
  <c r="D14" i="2"/>
  <c r="D9" i="2"/>
  <c r="D10" i="2"/>
  <c r="D11" i="2"/>
  <c r="D12" i="2"/>
  <c r="D13" i="2"/>
  <c r="D3" i="2"/>
</calcChain>
</file>

<file path=xl/sharedStrings.xml><?xml version="1.0" encoding="utf-8"?>
<sst xmlns="http://schemas.openxmlformats.org/spreadsheetml/2006/main" count="1385" uniqueCount="579">
  <si>
    <t>TT</t>
  </si>
  <si>
    <t>MSV</t>
  </si>
  <si>
    <t>Họ và tên sinh viên</t>
  </si>
  <si>
    <t>Lớp</t>
  </si>
  <si>
    <t>Mã học phần khoá luận tốt nghiệp(ĐÃ KIỂM TRA)</t>
  </si>
  <si>
    <t>Số điện thoại</t>
  </si>
  <si>
    <t>Địa chỉ email</t>
  </si>
  <si>
    <t>Quê quán (chỉ ghi tỉnh)</t>
  </si>
  <si>
    <t>Tỉnh thực tập dự kiến</t>
  </si>
  <si>
    <t>Phân công bộ môn</t>
  </si>
  <si>
    <t>Bm Phân công GVHD</t>
  </si>
  <si>
    <t>Mã GV</t>
  </si>
  <si>
    <t>Tên đề tài</t>
  </si>
  <si>
    <t>Tên cơ sở thực tập</t>
  </si>
  <si>
    <t>Huyện, tỉnh thực tập</t>
  </si>
  <si>
    <t>Nguyễn Thị Mai Linh</t>
  </si>
  <si>
    <t>K63MKT</t>
  </si>
  <si>
    <t>KQ04994</t>
  </si>
  <si>
    <t>0346543922</t>
  </si>
  <si>
    <t>mailinh05102k@gmail.com</t>
  </si>
  <si>
    <t>Thanh Hóa</t>
  </si>
  <si>
    <t>Hà Nội</t>
  </si>
  <si>
    <t>Nguyễn Thị Thu Trang</t>
  </si>
  <si>
    <t>QTKD</t>
  </si>
  <si>
    <t>Lê Xuân Hoàng</t>
  </si>
  <si>
    <t>K63QTKDA</t>
  </si>
  <si>
    <t>KQ04998</t>
  </si>
  <si>
    <t>0866410025</t>
  </si>
  <si>
    <t>lexuanhoanghh@gmail.com</t>
  </si>
  <si>
    <t>Lê Thị Hải Yến</t>
  </si>
  <si>
    <t>0329324409</t>
  </si>
  <si>
    <t>lthaiyen02@gmail.com</t>
  </si>
  <si>
    <t>Thái Nguyên</t>
  </si>
  <si>
    <t>Đoàn Thị Ngọc Thúy</t>
  </si>
  <si>
    <t>Lê Hương Quỳnh</t>
  </si>
  <si>
    <t>0357921930</t>
  </si>
  <si>
    <t>lehuongquynh241000@gmail.com</t>
  </si>
  <si>
    <t>Lưu Thị Huế</t>
  </si>
  <si>
    <t>0931586762</t>
  </si>
  <si>
    <t>luuhue105@gmail.com</t>
  </si>
  <si>
    <t>Tuyên Quang</t>
  </si>
  <si>
    <t>Nguyễn Hồng Anh</t>
  </si>
  <si>
    <t>0356289620</t>
  </si>
  <si>
    <t>nghonganh111100@gmail.com</t>
  </si>
  <si>
    <t>Lê Thị Duyên</t>
  </si>
  <si>
    <t>0334739913</t>
  </si>
  <si>
    <t>Leduyenbenho.2000@gmail.com</t>
  </si>
  <si>
    <t>Hà Nam</t>
  </si>
  <si>
    <t>Tạ Vân Anh</t>
  </si>
  <si>
    <t>0338869700</t>
  </si>
  <si>
    <t>ta.van.anh1112000@gmail.com</t>
  </si>
  <si>
    <t>Ninh Bình</t>
  </si>
  <si>
    <t>Hà Nội, Ninh Bình</t>
  </si>
  <si>
    <t>Đào Hồng Vân</t>
  </si>
  <si>
    <t>Đào thị hạnh</t>
  </si>
  <si>
    <t>K63mkt</t>
  </si>
  <si>
    <t>0342572000</t>
  </si>
  <si>
    <t>daohanh2607@gmail.com</t>
  </si>
  <si>
    <t>Hà nội</t>
  </si>
  <si>
    <t>Phan Thị Bảo Châu</t>
  </si>
  <si>
    <t>0799167935</t>
  </si>
  <si>
    <t>ptbc123@gmail.com</t>
  </si>
  <si>
    <t>Nghệ An</t>
  </si>
  <si>
    <t>Nguyễn Ngọc Mai</t>
  </si>
  <si>
    <t>Trần Bích Phượng</t>
  </si>
  <si>
    <t>0397668103</t>
  </si>
  <si>
    <t>tranbichphuong231000@gmail.com</t>
  </si>
  <si>
    <t>Vĩnh Phúc</t>
  </si>
  <si>
    <t>Dương Thị Thu Trang</t>
  </si>
  <si>
    <t>0969548827</t>
  </si>
  <si>
    <t>thutrang19932000@gmail.com</t>
  </si>
  <si>
    <t>Trần Thị Thanh Huyền</t>
  </si>
  <si>
    <t>Lê Thị Nhung</t>
  </si>
  <si>
    <t>0978143716</t>
  </si>
  <si>
    <t>nhunlele@gmail.com</t>
  </si>
  <si>
    <t>HẢI DƯƠNG</t>
  </si>
  <si>
    <t>Chưa biết ạ</t>
  </si>
  <si>
    <t>Trần Thị Thu Hương</t>
  </si>
  <si>
    <t>0396395560</t>
  </si>
  <si>
    <t>tranthithuhuong1524@gmail.com</t>
  </si>
  <si>
    <t>Thái Bình</t>
  </si>
  <si>
    <t>Nguyễn Tuấn Anh</t>
  </si>
  <si>
    <t>K63 QTKDA</t>
  </si>
  <si>
    <t>0877486886</t>
  </si>
  <si>
    <t>tuantrang0207@gmail.com</t>
  </si>
  <si>
    <t>Hải Dương</t>
  </si>
  <si>
    <t>Trần Thu Hà</t>
  </si>
  <si>
    <t>0399268425</t>
  </si>
  <si>
    <t>hatran05102000@gmail.com</t>
  </si>
  <si>
    <t>An Quỳnh Như</t>
  </si>
  <si>
    <t>0793332092</t>
  </si>
  <si>
    <t>anquynhnhu912@gmail.com</t>
  </si>
  <si>
    <t>Tạ Thị Thanh</t>
  </si>
  <si>
    <t>0963583718</t>
  </si>
  <si>
    <t>taphuongthanh2000@gmail.com</t>
  </si>
  <si>
    <t>Bùi Thị Hoà</t>
  </si>
  <si>
    <t>0355702235</t>
  </si>
  <si>
    <t>hoabui010220@gmail.com</t>
  </si>
  <si>
    <t>Vũ Thị Hương</t>
  </si>
  <si>
    <t>K63KEC</t>
  </si>
  <si>
    <t>KQ04997</t>
  </si>
  <si>
    <t>0967014306</t>
  </si>
  <si>
    <t>vuthihuong221999@gmail.com</t>
  </si>
  <si>
    <t>Thanh Hoá</t>
  </si>
  <si>
    <t>Vũ Thị Kim Anh</t>
  </si>
  <si>
    <t>KEB</t>
  </si>
  <si>
    <t>0377025438</t>
  </si>
  <si>
    <t>vuthikimanh1910@gmail.com</t>
  </si>
  <si>
    <t>Lê Thị Kim Oanh</t>
  </si>
  <si>
    <t>Trần Ngọc Hiếu</t>
  </si>
  <si>
    <t>K63KEB</t>
  </si>
  <si>
    <t>0332189796</t>
  </si>
  <si>
    <t>hieu1440@gmail.com</t>
  </si>
  <si>
    <t>Phú Thị - Gia Lâm - Hà Nội</t>
  </si>
  <si>
    <t>Hoàng Thị Mai</t>
  </si>
  <si>
    <t>0326089655</t>
  </si>
  <si>
    <t>hoangmai18032k@gmail.com</t>
  </si>
  <si>
    <t>Đoàn Thị Hoà</t>
  </si>
  <si>
    <t>0328581737</t>
  </si>
  <si>
    <t>doanthithaohoa424@gmail.com</t>
  </si>
  <si>
    <t>Hưng Yên</t>
  </si>
  <si>
    <t>Hoàng Thị Ninh</t>
  </si>
  <si>
    <t>0879366478</t>
  </si>
  <si>
    <t>ninhhoang472000@gmail.com</t>
  </si>
  <si>
    <t>Nguyễn Thị Kim Oanh</t>
  </si>
  <si>
    <t>Vũ Thị Huệ</t>
  </si>
  <si>
    <t>K636EB</t>
  </si>
  <si>
    <t>0981059607</t>
  </si>
  <si>
    <t>vthue1508@gmail.com</t>
  </si>
  <si>
    <t>Nguyễn Thị Thanh Hiền</t>
  </si>
  <si>
    <t>0967791319</t>
  </si>
  <si>
    <t>hiensuri2000@gmail.com</t>
  </si>
  <si>
    <t>Bắc Ninh</t>
  </si>
  <si>
    <t>Bắc Ninh hoặc Hà Nội</t>
  </si>
  <si>
    <t>Nguyễn Thị Thu Thủy</t>
  </si>
  <si>
    <t>K62QTM</t>
  </si>
  <si>
    <t>0981647300</t>
  </si>
  <si>
    <t>thuynancy24199@gmail.com</t>
  </si>
  <si>
    <t>Lã Cảnh Việt</t>
  </si>
  <si>
    <t>0338888543</t>
  </si>
  <si>
    <t>vietduy09@gmail.com</t>
  </si>
  <si>
    <t>Đoàn Thị Thuỳ Trang</t>
  </si>
  <si>
    <t>0912301060</t>
  </si>
  <si>
    <t>doanthithuytrang190399@gmail.com</t>
  </si>
  <si>
    <t>Nguyễn Tiến Quang</t>
  </si>
  <si>
    <t>K63-KE&amp;QTKD</t>
  </si>
  <si>
    <t>0981549285</t>
  </si>
  <si>
    <t>633958@sv.vnua.edu.vn</t>
  </si>
  <si>
    <t>Đỗ Thị Thuỳ Linh</t>
  </si>
  <si>
    <t>0362142290</t>
  </si>
  <si>
    <t>linhsun09032000@gmail.com</t>
  </si>
  <si>
    <t>Nguyễn Ngọc Hà</t>
  </si>
  <si>
    <t>0829335653</t>
  </si>
  <si>
    <t>Nguyenngocha633925@gmail.com</t>
  </si>
  <si>
    <t>Ứng Thị Phương Mai</t>
  </si>
  <si>
    <t>0981732800</t>
  </si>
  <si>
    <t>ungphuongmai2k@gmail.com</t>
  </si>
  <si>
    <t>Tương Giang Từ Sơn Bắc Ninh</t>
  </si>
  <si>
    <t>Nguyễn Thị Thanh Trầm</t>
  </si>
  <si>
    <t>K63KED</t>
  </si>
  <si>
    <t>0337642378</t>
  </si>
  <si>
    <t>nguyenthithanhtram300802@gmail.com</t>
  </si>
  <si>
    <t>Chưa có</t>
  </si>
  <si>
    <t>Nguyễn Hải Núi</t>
  </si>
  <si>
    <t>LÃ QUANG LINH</t>
  </si>
  <si>
    <t>0969776196</t>
  </si>
  <si>
    <t>laquanglinh2k@gmail.com</t>
  </si>
  <si>
    <t>Đào Thị Trang</t>
  </si>
  <si>
    <t>0345840630</t>
  </si>
  <si>
    <t>daotrangg1608@gmail.com</t>
  </si>
  <si>
    <t>Đỗ Thị Ánh Tuyết</t>
  </si>
  <si>
    <t>0969891406</t>
  </si>
  <si>
    <t>tuyetdung1917@gmail.com</t>
  </si>
  <si>
    <t>Đinh Thị Tình</t>
  </si>
  <si>
    <t>0981164992</t>
  </si>
  <si>
    <t>dinhtinh1402@gmail.com</t>
  </si>
  <si>
    <t>Phạm Thị Thuý Nhi</t>
  </si>
  <si>
    <t>0375543718</t>
  </si>
  <si>
    <t>pttnhi1811@gmail.com</t>
  </si>
  <si>
    <t>Lạng Sơn</t>
  </si>
  <si>
    <t>Phạm Văn Tuấn</t>
  </si>
  <si>
    <t>K63 KDNNA</t>
  </si>
  <si>
    <t>KQ04999</t>
  </si>
  <si>
    <t>0356559268</t>
  </si>
  <si>
    <t>neuemdi125@gmail.com</t>
  </si>
  <si>
    <t>Thái Bình ( Hà Nội )</t>
  </si>
  <si>
    <t>Lò Thị Hảo</t>
  </si>
  <si>
    <t>0857552229</t>
  </si>
  <si>
    <t>lothihao090420@gmail.com</t>
  </si>
  <si>
    <t>Điện Biên</t>
  </si>
  <si>
    <t>Hà Thị Thảo Chi</t>
  </si>
  <si>
    <t>0833271100</t>
  </si>
  <si>
    <t>thaochi123mc@gmail.com</t>
  </si>
  <si>
    <t>Hoà Bình</t>
  </si>
  <si>
    <t>0335705636</t>
  </si>
  <si>
    <t>634074@sv.vnua.edu.vn</t>
  </si>
  <si>
    <t>Nguyễn Thanh Văn</t>
  </si>
  <si>
    <t>0866006164</t>
  </si>
  <si>
    <t>hi.imtvan11@gmail.com</t>
  </si>
  <si>
    <t>Nguyễn Thị Ngọc Ánh</t>
  </si>
  <si>
    <t>0397576775</t>
  </si>
  <si>
    <t>nguyenthingocanh322@gmail.com</t>
  </si>
  <si>
    <t>Bắc Ninb</t>
  </si>
  <si>
    <t>Chưa rõ ạ</t>
  </si>
  <si>
    <t>Lê Phương Liên</t>
  </si>
  <si>
    <t>K63KEA</t>
  </si>
  <si>
    <t>0961076744</t>
  </si>
  <si>
    <t>lelien07062000@gmail.com</t>
  </si>
  <si>
    <t>Nguyễn Gia Khánh</t>
  </si>
  <si>
    <t>0855398683</t>
  </si>
  <si>
    <t>khanhnguyenevent12@gmai.com</t>
  </si>
  <si>
    <t>0385159762</t>
  </si>
  <si>
    <t>Ngocanhnt.63qtkda@gmail.com</t>
  </si>
  <si>
    <t>Tây Đằng- Ba Vì - Hà Nội</t>
  </si>
  <si>
    <t>Thành phố Hà Nội</t>
  </si>
  <si>
    <t>Lâm Thị Hằng</t>
  </si>
  <si>
    <t>0356383135</t>
  </si>
  <si>
    <t>lamhang1252000@gmail.com</t>
  </si>
  <si>
    <t>Lê Viết Hùng</t>
  </si>
  <si>
    <t>K63KDNNA</t>
  </si>
  <si>
    <t>0942307936</t>
  </si>
  <si>
    <t>0942hung@gmail.com</t>
  </si>
  <si>
    <t>Nghệ AN</t>
  </si>
  <si>
    <t>Gia Lai</t>
  </si>
  <si>
    <t>Nguyễn Trà My</t>
  </si>
  <si>
    <t>0967106620</t>
  </si>
  <si>
    <t>nguyentramyy999@gmail.com</t>
  </si>
  <si>
    <t>Nguyễn Thị Thuỳ Linh</t>
  </si>
  <si>
    <t>0374887236</t>
  </si>
  <si>
    <t>thuylinh230500@gmail.com</t>
  </si>
  <si>
    <t>Phú Thọ</t>
  </si>
  <si>
    <t>Lê Thị Phượng</t>
  </si>
  <si>
    <t>0384277731</t>
  </si>
  <si>
    <t>phuoggle2605@gmail.com</t>
  </si>
  <si>
    <t>Nam Định</t>
  </si>
  <si>
    <t>Nguyễn Thị Nguyệt</t>
  </si>
  <si>
    <t>0329085056</t>
  </si>
  <si>
    <t>nnguyet650@gmail.com</t>
  </si>
  <si>
    <t>Cung Thị Nga</t>
  </si>
  <si>
    <t>0983669217</t>
  </si>
  <si>
    <t>Cungnga161@gmail.com</t>
  </si>
  <si>
    <t>Phan Thị Thoa</t>
  </si>
  <si>
    <t>0985904391</t>
  </si>
  <si>
    <t>phanthithoak63@gmail.com</t>
  </si>
  <si>
    <t>Hứa Thị Yến</t>
  </si>
  <si>
    <t>0365427446</t>
  </si>
  <si>
    <t>huathiyenmdc12g@gmail.com</t>
  </si>
  <si>
    <t>Chu Văn Được</t>
  </si>
  <si>
    <t>0336178491</t>
  </si>
  <si>
    <t>chuvanduoc27@gmail.com</t>
  </si>
  <si>
    <t>Hoàng Văn Nam</t>
  </si>
  <si>
    <t>0961483319</t>
  </si>
  <si>
    <t>hoangnam812000@gmail.com</t>
  </si>
  <si>
    <t>Nguyễn Thị Anh Đào</t>
  </si>
  <si>
    <t>0399639045</t>
  </si>
  <si>
    <t>anhdao26092000@gmail.com</t>
  </si>
  <si>
    <t>Nguyễn Quang Hiếu</t>
  </si>
  <si>
    <t>K63QTTC</t>
  </si>
  <si>
    <t>KQ04996</t>
  </si>
  <si>
    <t>0969099712</t>
  </si>
  <si>
    <t>quanghieu240700@gmail.com</t>
  </si>
  <si>
    <t>Nguyễn Thị Tuyết</t>
  </si>
  <si>
    <t>0367003530</t>
  </si>
  <si>
    <t>ngoctuyet99b1@gmail.com</t>
  </si>
  <si>
    <t>Trịnh Hồng Vân</t>
  </si>
  <si>
    <t>0389245460</t>
  </si>
  <si>
    <t>vantrinh103@gmail.com</t>
  </si>
  <si>
    <t>Đinh Thị Thu Trang</t>
  </si>
  <si>
    <t>0835983833</t>
  </si>
  <si>
    <t>trangdt.hvnn@gmail.com</t>
  </si>
  <si>
    <t>Nguyễn Thị Hải Yến</t>
  </si>
  <si>
    <t>0963936550</t>
  </si>
  <si>
    <t>yensurryty@gmail.com</t>
  </si>
  <si>
    <t>Bắc Giang</t>
  </si>
  <si>
    <t>Trần Đức Minh</t>
  </si>
  <si>
    <t>0357722590</t>
  </si>
  <si>
    <t>minhhvn2000@gmail.com</t>
  </si>
  <si>
    <t>Nguyễn Thị Ngọc Mai</t>
  </si>
  <si>
    <t>0388926663</t>
  </si>
  <si>
    <t>nguyenmaianh1910@gmail.com</t>
  </si>
  <si>
    <t>K62QTKDA</t>
  </si>
  <si>
    <t>0981760499</t>
  </si>
  <si>
    <t>ngocmai260499@gmail.com</t>
  </si>
  <si>
    <t>Nguyễn Thị Nga</t>
  </si>
  <si>
    <t>0964541862</t>
  </si>
  <si>
    <t>nganguyennguyen2k@gmail.com</t>
  </si>
  <si>
    <t>Lương Tiểu Minh</t>
  </si>
  <si>
    <t>0376299869</t>
  </si>
  <si>
    <t>minhluong285@gmai.com</t>
  </si>
  <si>
    <t>Phương Thị Loan</t>
  </si>
  <si>
    <t>0942442982</t>
  </si>
  <si>
    <t>loan0942442982@gmail.com</t>
  </si>
  <si>
    <t>Vũ Trà Giang</t>
  </si>
  <si>
    <t>0332209262</t>
  </si>
  <si>
    <t>vutragiang59@gmail.com</t>
  </si>
  <si>
    <t>Nguyễn Thu Hiền</t>
  </si>
  <si>
    <t>0976562300</t>
  </si>
  <si>
    <t>hiennguyendh304@gmail.com</t>
  </si>
  <si>
    <t>0562663132</t>
  </si>
  <si>
    <t>nguyenthitrang16062000@gmail.com</t>
  </si>
  <si>
    <t>Ngô Thị Trang Nhung</t>
  </si>
  <si>
    <t>0971489677</t>
  </si>
  <si>
    <t>ngothitrangnhung2000@gmail.com</t>
  </si>
  <si>
    <t>Huyện Sóc Sơn Thành phố Hà Nội</t>
  </si>
  <si>
    <t>TRẦN THỊ THẢO</t>
  </si>
  <si>
    <t>0348644192</t>
  </si>
  <si>
    <t>tranthithao.281299@gmail.com</t>
  </si>
  <si>
    <t>NGHỆ AN</t>
  </si>
  <si>
    <t>Chúc Thị Hường</t>
  </si>
  <si>
    <t>0859815358</t>
  </si>
  <si>
    <t>chucthihuong5@gmail.com</t>
  </si>
  <si>
    <t>Đỗ Việt Anh</t>
  </si>
  <si>
    <t>0961405163</t>
  </si>
  <si>
    <t>vietanh633002@gmail.com</t>
  </si>
  <si>
    <t>Đoàn Thị Phượng</t>
  </si>
  <si>
    <t>0983070351</t>
  </si>
  <si>
    <t>phin02072@gmail.com</t>
  </si>
  <si>
    <t>Lê Thị Thu</t>
  </si>
  <si>
    <t>0377159007</t>
  </si>
  <si>
    <t>thule20202000@gmail.com</t>
  </si>
  <si>
    <t>Thanh hoá</t>
  </si>
  <si>
    <t>Lê Thị Ngọc Trâm</t>
  </si>
  <si>
    <t>0333552620</t>
  </si>
  <si>
    <t>lethingoctramm2000@gmail.com</t>
  </si>
  <si>
    <t>Nguyễn Thị Lương</t>
  </si>
  <si>
    <t>0965013684</t>
  </si>
  <si>
    <t>luonglinh2000vnua@gmail.com</t>
  </si>
  <si>
    <t>Tỉnh Vĩnh Phúc</t>
  </si>
  <si>
    <t>Đặng Thị Thu Huyền</t>
  </si>
  <si>
    <t>K63KEKTA</t>
  </si>
  <si>
    <t>KQ04995</t>
  </si>
  <si>
    <t>0399411495</t>
  </si>
  <si>
    <t>danghuyen041100@gmail.com</t>
  </si>
  <si>
    <t>Nguyễn Trang Nhung</t>
  </si>
  <si>
    <t>0962128753</t>
  </si>
  <si>
    <t>trangnhung24032000@gmail.com</t>
  </si>
  <si>
    <t>Vũ Hồng Nhung</t>
  </si>
  <si>
    <t>0376382036</t>
  </si>
  <si>
    <t>Vuhongnhung012000@gmail.com</t>
  </si>
  <si>
    <t>TP.Hà Nội</t>
  </si>
  <si>
    <t>Nguyễn Thị Sen</t>
  </si>
  <si>
    <t>K62KDNN</t>
  </si>
  <si>
    <t>0975540604</t>
  </si>
  <si>
    <t>st290611@gmail.com</t>
  </si>
  <si>
    <t>Đỗ Thị Kiều Linh</t>
  </si>
  <si>
    <t>0966809641</t>
  </si>
  <si>
    <t>kieulinh2110@gmail.com</t>
  </si>
  <si>
    <t>Đào Ngọc Hậu</t>
  </si>
  <si>
    <t>K63kEB</t>
  </si>
  <si>
    <t>0989263101</t>
  </si>
  <si>
    <t>haudao090@gmail.com</t>
  </si>
  <si>
    <t>Hoàng Tuấn Vũ</t>
  </si>
  <si>
    <t>0987858380</t>
  </si>
  <si>
    <t>hoangvusplmht@gmail.com</t>
  </si>
  <si>
    <t>K63DKNNA</t>
  </si>
  <si>
    <t>0983911397</t>
  </si>
  <si>
    <t>nguyenngocanhpto18@gmail.com</t>
  </si>
  <si>
    <t>Vũ Thuỳ Ngân</t>
  </si>
  <si>
    <t>0373903001</t>
  </si>
  <si>
    <t>Nganthuy1804@gmail.com</t>
  </si>
  <si>
    <t>Sơn La</t>
  </si>
  <si>
    <t>Phạm Thị Vân Anh</t>
  </si>
  <si>
    <t>0967182355</t>
  </si>
  <si>
    <t>phamvananh11052000@gmail.com</t>
  </si>
  <si>
    <t>Nguyễn Đức Hiệp</t>
  </si>
  <si>
    <t>0869362997</t>
  </si>
  <si>
    <t>&lt;hiepja167@gmail.com&gt;</t>
  </si>
  <si>
    <t>Nguyễn Hồng Dương</t>
  </si>
  <si>
    <t>0936476089</t>
  </si>
  <si>
    <t>nguyenhongduong963@gmail.com</t>
  </si>
  <si>
    <t>Phan Thị Vân Anh</t>
  </si>
  <si>
    <t>0336322320</t>
  </si>
  <si>
    <t>Hà Nam </t>
  </si>
  <si>
    <t>Trần Minh Thu</t>
  </si>
  <si>
    <t>K63QTKDT</t>
  </si>
  <si>
    <t>KDE04050</t>
  </si>
  <si>
    <t>0352340219</t>
  </si>
  <si>
    <t>tranminhthu060800@gmail.com</t>
  </si>
  <si>
    <t>Bùi Thị Nga</t>
  </si>
  <si>
    <t>Đinh Quỳnh Anh</t>
  </si>
  <si>
    <t>0966932608</t>
  </si>
  <si>
    <t>dquynhanh0605@gmail.com</t>
  </si>
  <si>
    <t>Nguyễn Việt Hoàng</t>
  </si>
  <si>
    <t>0369136824</t>
  </si>
  <si>
    <t>hoangslvn99@gmail.com</t>
  </si>
  <si>
    <t>Ho Chi Minh</t>
  </si>
  <si>
    <t>Phạm Việt Hà</t>
  </si>
  <si>
    <t>0869613498</t>
  </si>
  <si>
    <t>pvietha3010@gmail.com</t>
  </si>
  <si>
    <t>Trần Thị Thảo Vân</t>
  </si>
  <si>
    <t>0867715644</t>
  </si>
  <si>
    <t>tranthaovan.2311@gmail.com</t>
  </si>
  <si>
    <t>Vũ Thị Tố Anh</t>
  </si>
  <si>
    <t>0974931934</t>
  </si>
  <si>
    <t>vutoanhvn@gmail.com</t>
  </si>
  <si>
    <t>Nguyễn Hồng Ngọc</t>
  </si>
  <si>
    <t>0975275602</t>
  </si>
  <si>
    <t>keocaosuhinhcongau@gmail.com</t>
  </si>
  <si>
    <t>Nguyễn Quốc Chỉnh</t>
  </si>
  <si>
    <t>Nguyễn Hải My</t>
  </si>
  <si>
    <t>0388180698</t>
  </si>
  <si>
    <t>myhainguyen145@gmail.com</t>
  </si>
  <si>
    <t>Đỗ thị kim chi</t>
  </si>
  <si>
    <t>0979531303</t>
  </si>
  <si>
    <t>Chichichido2000@gmail.com</t>
  </si>
  <si>
    <t>Khánh thành, yên khánh ,Ninh Bình</t>
  </si>
  <si>
    <t>Ninh BÌNH</t>
  </si>
  <si>
    <t>Phạm Quốc Dương</t>
  </si>
  <si>
    <t>0972939573</t>
  </si>
  <si>
    <t>duongpham03122@gmail.com</t>
  </si>
  <si>
    <t>Trần Viết Phong</t>
  </si>
  <si>
    <t>K63-QTKDA</t>
  </si>
  <si>
    <t>0972093103</t>
  </si>
  <si>
    <t>mamatongquan71@gmail.com</t>
  </si>
  <si>
    <t>Hà Tĩnh</t>
  </si>
  <si>
    <t>Nguyễn Đức Thủy</t>
  </si>
  <si>
    <t>0879276999</t>
  </si>
  <si>
    <t>ndthuy1201@gmail.com</t>
  </si>
  <si>
    <t>ĐINH THỊ THANH HIỀN</t>
  </si>
  <si>
    <t>0983490176</t>
  </si>
  <si>
    <t>dtthien190500@gmail.com</t>
  </si>
  <si>
    <t>Ninh Bình, Hà Nội</t>
  </si>
  <si>
    <t>Phạm Thị Ngọc Linh</t>
  </si>
  <si>
    <t>0965023648</t>
  </si>
  <si>
    <t>phamngoclinh0629@gmail.com</t>
  </si>
  <si>
    <t>Phạm Thị Thanh Thuỳ</t>
  </si>
  <si>
    <t>0835520321</t>
  </si>
  <si>
    <t>pt.thuy2k@gmail.com</t>
  </si>
  <si>
    <t>Nhữ Thị Hải Yến</t>
  </si>
  <si>
    <t>0973325573</t>
  </si>
  <si>
    <t>Nhuthihaiyen11620@gmail.com</t>
  </si>
  <si>
    <t>Nguyễn Thị Hương</t>
  </si>
  <si>
    <t>0971728500</t>
  </si>
  <si>
    <t>maihuong2820@gmail.com</t>
  </si>
  <si>
    <t>Nguyễn Thị Loan</t>
  </si>
  <si>
    <t>0817526366</t>
  </si>
  <si>
    <t>nguyenloanem2107@gmail.com</t>
  </si>
  <si>
    <t>Lương Thị Trang</t>
  </si>
  <si>
    <t>0364909559</t>
  </si>
  <si>
    <t>luongthihatrang2412@gmail.com</t>
  </si>
  <si>
    <t>Đặng Thị Ngọc Ánh</t>
  </si>
  <si>
    <t>0348916773</t>
  </si>
  <si>
    <t>danganhsc@gmail.com</t>
  </si>
  <si>
    <t>Nguyễn Thuỳ Dương</t>
  </si>
  <si>
    <t>0963033898</t>
  </si>
  <si>
    <t>ntduong.190700@gmail.com</t>
  </si>
  <si>
    <t>Nguyễn Thị Hà Anh</t>
  </si>
  <si>
    <t>KEKTA</t>
  </si>
  <si>
    <t>0359999021</t>
  </si>
  <si>
    <t>haanhnguyen1820@gmail.com</t>
  </si>
  <si>
    <t>Vương Thị Hoài Lan</t>
  </si>
  <si>
    <t>0986991395</t>
  </si>
  <si>
    <t>hoailan12072000@gmail.com</t>
  </si>
  <si>
    <t>Nguyễn Thị Như Quỳnh</t>
  </si>
  <si>
    <t>0379158495</t>
  </si>
  <si>
    <t>nguyenthinhuquynh031020@gmail.com</t>
  </si>
  <si>
    <t>Lê Thu Trang</t>
  </si>
  <si>
    <t>0843708333</t>
  </si>
  <si>
    <t>lttabc2104@gmail.com</t>
  </si>
  <si>
    <t>Tân Hồng, Từ Sơn</t>
  </si>
  <si>
    <t>Gia Lâm</t>
  </si>
  <si>
    <t>Ông Thị Bích Thuỷ</t>
  </si>
  <si>
    <t>0964681728</t>
  </si>
  <si>
    <t>ongbichthuy@gmail.com</t>
  </si>
  <si>
    <t>Nguyễn Thị Thanh Hằng</t>
  </si>
  <si>
    <t>0368783726</t>
  </si>
  <si>
    <t>thanhhang3120@gmail.com</t>
  </si>
  <si>
    <t>0368793726</t>
  </si>
  <si>
    <t>Phạm Thị Lan</t>
  </si>
  <si>
    <t>0528425788</t>
  </si>
  <si>
    <t>nh7082037@gmail.com</t>
  </si>
  <si>
    <t>THANH HÓA</t>
  </si>
  <si>
    <t>Đào Thị Hoa</t>
  </si>
  <si>
    <t>0355453857</t>
  </si>
  <si>
    <t>daohoa19012000@gmail.com</t>
  </si>
  <si>
    <t>Lường Thu Hương</t>
  </si>
  <si>
    <t>0967156970</t>
  </si>
  <si>
    <t>Thuhuong2609ba@gmail.com</t>
  </si>
  <si>
    <t>Nguyễn Thị Trang</t>
  </si>
  <si>
    <t>0356263873</t>
  </si>
  <si>
    <t>toha358995@gmail.com</t>
  </si>
  <si>
    <t>Lê Hồng Minh</t>
  </si>
  <si>
    <t>0348713827</t>
  </si>
  <si>
    <t>lehongminh01122000@gmail.com</t>
  </si>
  <si>
    <t>Lào Cai</t>
  </si>
  <si>
    <t>Lào cai</t>
  </si>
  <si>
    <t>Lê Thu Phương</t>
  </si>
  <si>
    <t>0961840947</t>
  </si>
  <si>
    <t>lethuphuong320@gmail.com</t>
  </si>
  <si>
    <t>Lê Linh Chi</t>
  </si>
  <si>
    <t>0372296867</t>
  </si>
  <si>
    <t>lechi270700@gmail.com</t>
  </si>
  <si>
    <t>0393222877</t>
  </si>
  <si>
    <t>huevu0707@gmail.com</t>
  </si>
  <si>
    <t>Lê Thị Mỹ Lan</t>
  </si>
  <si>
    <t>0967259387</t>
  </si>
  <si>
    <t>mylanlethi00@gmail.com</t>
  </si>
  <si>
    <t>0333228382</t>
  </si>
  <si>
    <t>Maimun0504@gmail.com</t>
  </si>
  <si>
    <t>Vũ Thị Vân Anh</t>
  </si>
  <si>
    <t>0981529670</t>
  </si>
  <si>
    <t>vananhvuthi33@gmail.com</t>
  </si>
  <si>
    <t>Bắc Ninh , Hà Nội</t>
  </si>
  <si>
    <t>Phạm Thuỳ Vân</t>
  </si>
  <si>
    <t>K61QLKT</t>
  </si>
  <si>
    <t>0394706777</t>
  </si>
  <si>
    <t>vanphamdh@gmail.com</t>
  </si>
  <si>
    <t>Vũ Thị Chinh</t>
  </si>
  <si>
    <t>0969594797</t>
  </si>
  <si>
    <t>Chinhvuthi6@gmai.com</t>
  </si>
  <si>
    <t>Xã Mão Điền, Huyện Thuận Thành,Tỉnh Bắc Ninh</t>
  </si>
  <si>
    <t>Bắc Ninh, Hà Nội</t>
  </si>
  <si>
    <t>Đoàn Ngọc Hoa</t>
  </si>
  <si>
    <t>0388788220</t>
  </si>
  <si>
    <t>doanngochoa1510@gmail.com</t>
  </si>
  <si>
    <t>Quyền Thị Thu Trang</t>
  </si>
  <si>
    <t>0387605461</t>
  </si>
  <si>
    <t>quyenthithutrang0911@gmail.com</t>
  </si>
  <si>
    <t>Hà nội _Hà Nam</t>
  </si>
  <si>
    <t>Nguyễn Thị Huyền</t>
  </si>
  <si>
    <t>K63ked</t>
  </si>
  <si>
    <t>0346543350</t>
  </si>
  <si>
    <t>huyen29121999@gmail.com</t>
  </si>
  <si>
    <t>Bắc ninh</t>
  </si>
  <si>
    <t>Trịnh Thị Như Quỳnh</t>
  </si>
  <si>
    <t>0338042106</t>
  </si>
  <si>
    <t>ttnq1642000@gmail.com</t>
  </si>
  <si>
    <t>Nguyễn Thị Thuyên</t>
  </si>
  <si>
    <t>0963395410</t>
  </si>
  <si>
    <t>633662@sv.vnua.edu.vn</t>
  </si>
  <si>
    <t>Nguyễn Thu Hương</t>
  </si>
  <si>
    <t>0766991527</t>
  </si>
  <si>
    <t>Huongbae2903@gmail.com</t>
  </si>
  <si>
    <t>Hưng yên</t>
  </si>
  <si>
    <t>Nguyễn Thị Lâm Viên</t>
  </si>
  <si>
    <t>0982513826</t>
  </si>
  <si>
    <t>lamvien2202@gmail.com</t>
  </si>
  <si>
    <t>Nguyễn Thị Hòa</t>
  </si>
  <si>
    <t>0398140023</t>
  </si>
  <si>
    <t>Hoanguyenna151@gmail.com</t>
  </si>
  <si>
    <t>Hắc Thị Hoàng Anh</t>
  </si>
  <si>
    <t>0964902983</t>
  </si>
  <si>
    <t>hoanganh14420@gmail.com</t>
  </si>
  <si>
    <t>Tài chính</t>
  </si>
  <si>
    <t>Nguyễn Thị Minh Huyền</t>
  </si>
  <si>
    <t>LTK64</t>
  </si>
  <si>
    <t>0987465830</t>
  </si>
  <si>
    <t>Nguyenminhhuyen229@gmail.com</t>
  </si>
  <si>
    <t>Marketing</t>
  </si>
  <si>
    <t>TS</t>
  </si>
  <si>
    <t>Đỗ Văn Viện</t>
  </si>
  <si>
    <t>PGS.TS</t>
  </si>
  <si>
    <t>ThS</t>
  </si>
  <si>
    <t xml:space="preserve">Bùi Thị Nga </t>
  </si>
  <si>
    <t>Lê Thị Thu Hương</t>
  </si>
  <si>
    <t>Phạm Thị Hương Dịu</t>
  </si>
  <si>
    <t>Nguyễn Công Tiệp</t>
  </si>
  <si>
    <t>GVHD</t>
  </si>
  <si>
    <t xml:space="preserve">Số lượng </t>
  </si>
  <si>
    <t>TỔNG</t>
  </si>
  <si>
    <t>QKT04</t>
  </si>
  <si>
    <t>QKT14</t>
  </si>
  <si>
    <t>Phạm Hương Dịu</t>
  </si>
  <si>
    <t>QKT08</t>
  </si>
  <si>
    <t>QKT03</t>
  </si>
  <si>
    <t>QKT07</t>
  </si>
  <si>
    <t>QKT06</t>
  </si>
  <si>
    <t>QKT05</t>
  </si>
  <si>
    <t>QKT17</t>
  </si>
  <si>
    <t>QKT13</t>
  </si>
  <si>
    <t>QKT15</t>
  </si>
  <si>
    <t>Nguyên Ngọc Mai</t>
  </si>
  <si>
    <t>QKT19</t>
  </si>
  <si>
    <t>Đồng Đạo Dũng</t>
  </si>
  <si>
    <t>QKT16</t>
  </si>
  <si>
    <t>QKT20</t>
  </si>
  <si>
    <t>QKT18</t>
  </si>
  <si>
    <t>Đoàn Ngọc Thuý</t>
  </si>
  <si>
    <r>
      <rPr>
        <sz val="12"/>
        <color rgb="FF5F6368"/>
        <rFont val="Times New Roman"/>
        <family val="1"/>
        <charset val="163"/>
      </rPr>
      <t> </t>
    </r>
    <r>
      <rPr>
        <sz val="12"/>
        <color rgb="FF555555"/>
        <rFont val="Times New Roman"/>
        <family val="1"/>
        <charset val="163"/>
      </rPr>
      <t>&lt;vananh081610@gmail.com&gt;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</si>
</sst>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</font>
    <font>
      <sz val="12"/>
      <color theme="1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1"/>
      <color theme="1"/>
      <name val="Arial"/>
      <family val="2"/>
      <charset val="163"/>
    </font>
    <font>
      <sz val="11"/>
      <color rgb="FFFF0000"/>
      <name val="Arial"/>
      <family val="2"/>
      <charset val="163"/>
    </font>
    <font>
      <b/>
      <sz val="12"/>
      <color rgb="FF00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color theme="4"/>
      <name val="Times New Roman"/>
      <family val="1"/>
      <charset val="163"/>
    </font>
    <font>
      <sz val="12"/>
      <color rgb="FF222222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11"/>
      <color theme="1"/>
      <name val="Calibri"/>
      <family val="2"/>
      <charset val="163"/>
    </font>
    <font>
      <sz val="12"/>
      <color rgb="FF555555"/>
      <name val="Times New Roman"/>
      <family val="1"/>
      <charset val="163"/>
    </font>
    <font>
      <u/>
      <sz val="12"/>
      <color theme="10"/>
      <name val="Times New Roman"/>
      <family val="1"/>
      <charset val="163"/>
    </font>
    <font>
      <sz val="12"/>
      <color rgb="FF5F6368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63D297"/>
        <bgColor rgb="FF63D297"/>
      </patternFill>
    </fill>
    <fill>
      <patternFill patternType="solid">
        <fgColor rgb="FFFFFFFF"/>
        <bgColor rgb="FFFFFFFF"/>
      </patternFill>
    </fill>
    <fill>
      <patternFill patternType="solid">
        <fgColor rgb="FFE7F9EF"/>
        <bgColor rgb="FFE7F9E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3" borderId="0" xfId="0" applyFont="1" applyFill="1"/>
    <xf numFmtId="0" fontId="3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9" fillId="6" borderId="1" xfId="0" applyFont="1" applyFill="1" applyBorder="1"/>
    <xf numFmtId="0" fontId="6" fillId="4" borderId="2" xfId="0" applyFont="1" applyFill="1" applyBorder="1"/>
    <xf numFmtId="0" fontId="7" fillId="4" borderId="2" xfId="0" applyFont="1" applyFill="1" applyBorder="1"/>
    <xf numFmtId="0" fontId="7" fillId="4" borderId="2" xfId="0" applyFont="1" applyFill="1" applyBorder="1" applyAlignment="1">
      <alignment horizontal="left"/>
    </xf>
    <xf numFmtId="0" fontId="6" fillId="4" borderId="3" xfId="0" applyFont="1" applyFill="1" applyBorder="1"/>
    <xf numFmtId="0" fontId="8" fillId="3" borderId="2" xfId="0" applyFont="1" applyFill="1" applyBorder="1"/>
    <xf numFmtId="0" fontId="9" fillId="3" borderId="2" xfId="0" applyFont="1" applyFill="1" applyBorder="1"/>
    <xf numFmtId="0" fontId="12" fillId="3" borderId="2" xfId="0" applyFont="1" applyFill="1" applyBorder="1"/>
    <xf numFmtId="0" fontId="9" fillId="3" borderId="3" xfId="0" applyFont="1" applyFill="1" applyBorder="1"/>
    <xf numFmtId="0" fontId="8" fillId="6" borderId="2" xfId="0" applyFont="1" applyFill="1" applyBorder="1"/>
    <xf numFmtId="0" fontId="9" fillId="6" borderId="2" xfId="0" applyFont="1" applyFill="1" applyBorder="1"/>
    <xf numFmtId="0" fontId="12" fillId="6" borderId="2" xfId="0" applyFont="1" applyFill="1" applyBorder="1"/>
    <xf numFmtId="0" fontId="9" fillId="6" borderId="3" xfId="0" applyFont="1" applyFill="1" applyBorder="1"/>
    <xf numFmtId="0" fontId="8" fillId="5" borderId="2" xfId="0" applyFont="1" applyFill="1" applyBorder="1"/>
    <xf numFmtId="0" fontId="9" fillId="5" borderId="2" xfId="0" applyFont="1" applyFill="1" applyBorder="1"/>
    <xf numFmtId="0" fontId="12" fillId="5" borderId="2" xfId="0" applyFont="1" applyFill="1" applyBorder="1"/>
    <xf numFmtId="0" fontId="9" fillId="5" borderId="3" xfId="0" applyFont="1" applyFill="1" applyBorder="1"/>
    <xf numFmtId="0" fontId="9" fillId="6" borderId="2" xfId="0" applyFont="1" applyFill="1" applyBorder="1" applyAlignment="1">
      <alignment horizontal="left"/>
    </xf>
    <xf numFmtId="0" fontId="9" fillId="5" borderId="2" xfId="0" applyFont="1" applyFill="1" applyBorder="1" applyAlignment="1">
      <alignment horizontal="left"/>
    </xf>
    <xf numFmtId="0" fontId="10" fillId="2" borderId="2" xfId="0" applyFont="1" applyFill="1" applyBorder="1"/>
    <xf numFmtId="0" fontId="9" fillId="2" borderId="2" xfId="0" applyFont="1" applyFill="1" applyBorder="1"/>
    <xf numFmtId="0" fontId="11" fillId="6" borderId="2" xfId="0" applyFont="1" applyFill="1" applyBorder="1" applyAlignment="1">
      <alignment wrapText="1"/>
    </xf>
    <xf numFmtId="0" fontId="11" fillId="6" borderId="2" xfId="0" applyFont="1" applyFill="1" applyBorder="1" applyAlignment="1">
      <alignment horizontal="left" wrapText="1"/>
    </xf>
    <xf numFmtId="0" fontId="14" fillId="6" borderId="2" xfId="0" applyFont="1" applyFill="1" applyBorder="1" applyAlignment="1">
      <alignment horizontal="left" vertical="center"/>
    </xf>
    <xf numFmtId="0" fontId="8" fillId="6" borderId="3" xfId="0" applyFont="1" applyFill="1" applyBorder="1"/>
    <xf numFmtId="0" fontId="13" fillId="5" borderId="2" xfId="0" applyFont="1" applyFill="1" applyBorder="1"/>
    <xf numFmtId="0" fontId="13" fillId="5" borderId="3" xfId="0" applyFont="1" applyFill="1" applyBorder="1"/>
    <xf numFmtId="0" fontId="11" fillId="6" borderId="2" xfId="0" applyFont="1" applyFill="1" applyBorder="1"/>
    <xf numFmtId="0" fontId="11" fillId="6" borderId="2" xfId="0" applyFont="1" applyFill="1" applyBorder="1" applyAlignment="1">
      <alignment horizontal="left"/>
    </xf>
    <xf numFmtId="0" fontId="16" fillId="6" borderId="2" xfId="0" applyFont="1" applyFill="1" applyBorder="1" applyAlignment="1">
      <alignment horizontal="left" vertical="center"/>
    </xf>
    <xf numFmtId="0" fontId="11" fillId="5" borderId="2" xfId="0" applyFont="1" applyFill="1" applyBorder="1"/>
    <xf numFmtId="0" fontId="11" fillId="5" borderId="2" xfId="0" applyFont="1" applyFill="1" applyBorder="1" applyAlignment="1">
      <alignment horizontal="left"/>
    </xf>
    <xf numFmtId="0" fontId="15" fillId="5" borderId="2" xfId="0" applyFont="1" applyFill="1" applyBorder="1"/>
    <xf numFmtId="0" fontId="8" fillId="6" borderId="4" xfId="0" applyFont="1" applyFill="1" applyBorder="1"/>
    <xf numFmtId="0" fontId="9" fillId="6" borderId="4" xfId="0" applyFont="1" applyFill="1" applyBorder="1"/>
    <xf numFmtId="0" fontId="9" fillId="6" borderId="4" xfId="0" applyFont="1" applyFill="1" applyBorder="1" applyAlignment="1">
      <alignment horizontal="left"/>
    </xf>
  </cellXfs>
  <cellStyles count="1">
    <cellStyle name="Normal" xfId="0" builtinId="0"/>
  </cellStyles>
  <dxfs count="3"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</dxfs>
  <tableStyles count="1">
    <tableStyle name="BMQTKD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guyenhongduong963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12.625" defaultRowHeight="15" customHeight="1" x14ac:dyDescent="0.2"/>
  <cols>
    <col min="1" max="1" width="6.25" customWidth="1"/>
    <col min="2" max="2" width="11.25" customWidth="1"/>
    <col min="3" max="3" width="21.625" customWidth="1"/>
    <col min="4" max="4" width="14.625" customWidth="1"/>
    <col min="5" max="5" width="9.625" hidden="1" customWidth="1"/>
    <col min="6" max="6" width="11.75" hidden="1" customWidth="1"/>
    <col min="7" max="7" width="32.375" hidden="1" customWidth="1"/>
    <col min="8" max="8" width="21" customWidth="1"/>
    <col min="9" max="9" width="21.375" customWidth="1"/>
    <col min="10" max="10" width="9.375" customWidth="1"/>
    <col min="11" max="11" width="19.375" customWidth="1"/>
    <col min="12" max="12" width="7.25" bestFit="1" customWidth="1"/>
    <col min="13" max="13" width="19.75" bestFit="1" customWidth="1"/>
    <col min="14" max="14" width="16.625" customWidth="1"/>
    <col min="15" max="15" width="18.25" customWidth="1"/>
    <col min="16" max="24" width="8.875" customWidth="1"/>
  </cols>
  <sheetData>
    <row r="1" spans="1:24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 x14ac:dyDescent="0.25">
      <c r="A2" s="8" t="s">
        <v>0</v>
      </c>
      <c r="B2" s="9" t="s">
        <v>1</v>
      </c>
      <c r="C2" s="9" t="s">
        <v>2</v>
      </c>
      <c r="D2" s="10" t="s">
        <v>3</v>
      </c>
      <c r="E2" s="9" t="s">
        <v>4</v>
      </c>
      <c r="F2" s="10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11" t="s">
        <v>14</v>
      </c>
      <c r="P2" s="2"/>
      <c r="Q2" s="2"/>
      <c r="R2" s="2"/>
      <c r="S2" s="2"/>
      <c r="T2" s="2"/>
      <c r="U2" s="2"/>
      <c r="V2" s="2"/>
      <c r="W2" s="2"/>
      <c r="X2" s="2"/>
    </row>
    <row r="3" spans="1:24" ht="15" customHeight="1" x14ac:dyDescent="0.25">
      <c r="A3" s="12">
        <v>102</v>
      </c>
      <c r="B3" s="13">
        <v>633802</v>
      </c>
      <c r="C3" s="13" t="s">
        <v>392</v>
      </c>
      <c r="D3" s="14" t="s">
        <v>374</v>
      </c>
      <c r="E3" s="13" t="s">
        <v>375</v>
      </c>
      <c r="F3" s="13" t="s">
        <v>393</v>
      </c>
      <c r="G3" s="13" t="s">
        <v>394</v>
      </c>
      <c r="H3" s="13" t="s">
        <v>80</v>
      </c>
      <c r="I3" s="13" t="s">
        <v>21</v>
      </c>
      <c r="J3" s="12" t="s">
        <v>23</v>
      </c>
      <c r="K3" s="13" t="str">
        <f>VLOOKUP(L3,Sheet2!A:B,2,0)</f>
        <v>Bùi Thị Nga</v>
      </c>
      <c r="L3" s="13" t="s">
        <v>564</v>
      </c>
      <c r="M3" s="13"/>
      <c r="N3" s="13"/>
      <c r="O3" s="15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5">
      <c r="A4" s="20">
        <v>78</v>
      </c>
      <c r="B4" s="21">
        <v>633007</v>
      </c>
      <c r="C4" s="21" t="s">
        <v>308</v>
      </c>
      <c r="D4" s="25" t="s">
        <v>219</v>
      </c>
      <c r="E4" s="21" t="s">
        <v>182</v>
      </c>
      <c r="F4" s="21" t="s">
        <v>309</v>
      </c>
      <c r="G4" s="21" t="s">
        <v>310</v>
      </c>
      <c r="H4" s="21" t="s">
        <v>40</v>
      </c>
      <c r="I4" s="21" t="s">
        <v>162</v>
      </c>
      <c r="J4" s="20" t="s">
        <v>23</v>
      </c>
      <c r="K4" s="13" t="str">
        <f>VLOOKUP(L4,Sheet2!A:B,2,0)</f>
        <v>Bùi Thị Nga</v>
      </c>
      <c r="L4" s="21" t="s">
        <v>564</v>
      </c>
      <c r="M4" s="21"/>
      <c r="N4" s="21"/>
      <c r="O4" s="23"/>
      <c r="P4" s="1"/>
      <c r="Q4" s="1"/>
      <c r="R4" s="1"/>
      <c r="S4" s="1"/>
      <c r="T4" s="1"/>
      <c r="U4" s="1"/>
      <c r="V4" s="1"/>
      <c r="W4" s="1"/>
      <c r="X4" s="1"/>
    </row>
    <row r="5" spans="1:24" ht="15" customHeight="1" x14ac:dyDescent="0.25">
      <c r="A5" s="20">
        <v>131</v>
      </c>
      <c r="B5" s="21">
        <v>633337</v>
      </c>
      <c r="C5" s="21" t="s">
        <v>125</v>
      </c>
      <c r="D5" s="25" t="s">
        <v>99</v>
      </c>
      <c r="E5" s="21" t="s">
        <v>100</v>
      </c>
      <c r="F5" s="21" t="s">
        <v>492</v>
      </c>
      <c r="G5" s="21" t="s">
        <v>493</v>
      </c>
      <c r="H5" s="21" t="s">
        <v>132</v>
      </c>
      <c r="I5" s="21" t="s">
        <v>132</v>
      </c>
      <c r="J5" s="20" t="s">
        <v>23</v>
      </c>
      <c r="K5" s="13" t="str">
        <f>VLOOKUP(L5,Sheet2!A:B,2,0)</f>
        <v>Bùi Thị Nga</v>
      </c>
      <c r="L5" s="21" t="s">
        <v>564</v>
      </c>
      <c r="M5" s="21"/>
      <c r="N5" s="21"/>
      <c r="O5" s="23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25">
      <c r="A6" s="16">
        <v>132</v>
      </c>
      <c r="B6" s="17">
        <v>633630</v>
      </c>
      <c r="C6" s="17" t="s">
        <v>494</v>
      </c>
      <c r="D6" s="24" t="s">
        <v>99</v>
      </c>
      <c r="E6" s="17" t="s">
        <v>100</v>
      </c>
      <c r="F6" s="17" t="s">
        <v>495</v>
      </c>
      <c r="G6" s="17" t="s">
        <v>496</v>
      </c>
      <c r="H6" s="17" t="s">
        <v>20</v>
      </c>
      <c r="I6" s="17" t="s">
        <v>21</v>
      </c>
      <c r="J6" s="16" t="s">
        <v>23</v>
      </c>
      <c r="K6" s="13" t="str">
        <f>VLOOKUP(L6,Sheet2!A:B,2,0)</f>
        <v>Bùi Thị Nga</v>
      </c>
      <c r="L6" s="17" t="s">
        <v>564</v>
      </c>
      <c r="M6" s="17"/>
      <c r="N6" s="17"/>
      <c r="O6" s="19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5">
      <c r="A7" s="20">
        <v>133</v>
      </c>
      <c r="B7" s="21">
        <v>633456</v>
      </c>
      <c r="C7" s="21" t="s">
        <v>63</v>
      </c>
      <c r="D7" s="25" t="s">
        <v>159</v>
      </c>
      <c r="E7" s="21" t="s">
        <v>100</v>
      </c>
      <c r="F7" s="21" t="s">
        <v>497</v>
      </c>
      <c r="G7" s="21" t="s">
        <v>498</v>
      </c>
      <c r="H7" s="21" t="s">
        <v>193</v>
      </c>
      <c r="I7" s="21" t="s">
        <v>193</v>
      </c>
      <c r="J7" s="20" t="s">
        <v>23</v>
      </c>
      <c r="K7" s="13" t="str">
        <f>VLOOKUP(L7,Sheet2!A:B,2,0)</f>
        <v>Bùi Thị Nga</v>
      </c>
      <c r="L7" s="21" t="s">
        <v>564</v>
      </c>
      <c r="M7" s="21"/>
      <c r="N7" s="21"/>
      <c r="O7" s="23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x14ac:dyDescent="0.25">
      <c r="A8" s="16">
        <v>134</v>
      </c>
      <c r="B8" s="17">
        <v>633703</v>
      </c>
      <c r="C8" s="17" t="s">
        <v>499</v>
      </c>
      <c r="D8" s="24" t="s">
        <v>159</v>
      </c>
      <c r="E8" s="17" t="s">
        <v>100</v>
      </c>
      <c r="F8" s="17" t="s">
        <v>500</v>
      </c>
      <c r="G8" s="17" t="s">
        <v>501</v>
      </c>
      <c r="H8" s="17" t="s">
        <v>132</v>
      </c>
      <c r="I8" s="17" t="s">
        <v>502</v>
      </c>
      <c r="J8" s="16" t="s">
        <v>23</v>
      </c>
      <c r="K8" s="13" t="str">
        <f>VLOOKUP(L8,Sheet2!A:B,2,0)</f>
        <v>Bùi Thị Nga</v>
      </c>
      <c r="L8" s="17" t="s">
        <v>564</v>
      </c>
      <c r="M8" s="17"/>
      <c r="N8" s="17"/>
      <c r="O8" s="19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x14ac:dyDescent="0.25">
      <c r="A9" s="20">
        <v>140</v>
      </c>
      <c r="B9" s="21">
        <v>633762</v>
      </c>
      <c r="C9" s="21" t="s">
        <v>524</v>
      </c>
      <c r="D9" s="25" t="s">
        <v>159</v>
      </c>
      <c r="E9" s="21" t="s">
        <v>100</v>
      </c>
      <c r="F9" s="21" t="s">
        <v>525</v>
      </c>
      <c r="G9" s="21" t="s">
        <v>526</v>
      </c>
      <c r="H9" s="21" t="s">
        <v>103</v>
      </c>
      <c r="I9" s="21" t="s">
        <v>21</v>
      </c>
      <c r="J9" s="20" t="s">
        <v>23</v>
      </c>
      <c r="K9" s="13" t="str">
        <f>VLOOKUP(L9,Sheet2!A:B,2,0)</f>
        <v>Bùi Thị Nga</v>
      </c>
      <c r="L9" s="21" t="s">
        <v>564</v>
      </c>
      <c r="M9" s="21"/>
      <c r="N9" s="21"/>
      <c r="O9" s="23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5">
      <c r="A10" s="16">
        <v>46</v>
      </c>
      <c r="B10" s="17">
        <v>634008</v>
      </c>
      <c r="C10" s="17" t="s">
        <v>199</v>
      </c>
      <c r="D10" s="24" t="s">
        <v>25</v>
      </c>
      <c r="E10" s="17" t="s">
        <v>26</v>
      </c>
      <c r="F10" s="17" t="s">
        <v>200</v>
      </c>
      <c r="G10" s="17" t="s">
        <v>201</v>
      </c>
      <c r="H10" s="17" t="s">
        <v>202</v>
      </c>
      <c r="I10" s="17" t="s">
        <v>203</v>
      </c>
      <c r="J10" s="16" t="s">
        <v>23</v>
      </c>
      <c r="K10" s="13" t="str">
        <f>VLOOKUP(L10,Sheet2!A:B,2,0)</f>
        <v>Bùi Thị Nga</v>
      </c>
      <c r="L10" s="17" t="s">
        <v>564</v>
      </c>
      <c r="M10" s="17"/>
      <c r="N10" s="17"/>
      <c r="O10" s="19"/>
      <c r="P10" s="1"/>
      <c r="Q10" s="1"/>
      <c r="R10" s="1"/>
      <c r="S10" s="1"/>
      <c r="T10" s="1"/>
      <c r="U10" s="1"/>
      <c r="V10" s="1"/>
      <c r="W10" s="1"/>
      <c r="X10" s="1"/>
    </row>
    <row r="11" spans="1:24" ht="15" customHeight="1" x14ac:dyDescent="0.25">
      <c r="A11" s="20">
        <v>70</v>
      </c>
      <c r="B11" s="21">
        <v>633949</v>
      </c>
      <c r="C11" s="21" t="s">
        <v>283</v>
      </c>
      <c r="D11" s="25" t="s">
        <v>25</v>
      </c>
      <c r="E11" s="21" t="s">
        <v>26</v>
      </c>
      <c r="F11" s="21" t="s">
        <v>284</v>
      </c>
      <c r="G11" s="21" t="s">
        <v>285</v>
      </c>
      <c r="H11" s="21" t="s">
        <v>234</v>
      </c>
      <c r="I11" s="21" t="s">
        <v>21</v>
      </c>
      <c r="J11" s="20" t="s">
        <v>23</v>
      </c>
      <c r="K11" s="13" t="str">
        <f>VLOOKUP(L11,Sheet2!A:B,2,0)</f>
        <v>Bùi Thị Nga</v>
      </c>
      <c r="L11" s="21" t="s">
        <v>564</v>
      </c>
      <c r="M11" s="21"/>
      <c r="N11" s="21"/>
      <c r="O11" s="23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 x14ac:dyDescent="0.25">
      <c r="A12" s="16">
        <v>71</v>
      </c>
      <c r="B12" s="17">
        <v>634042</v>
      </c>
      <c r="C12" s="17" t="s">
        <v>286</v>
      </c>
      <c r="D12" s="24" t="s">
        <v>25</v>
      </c>
      <c r="E12" s="17" t="s">
        <v>26</v>
      </c>
      <c r="F12" s="17" t="s">
        <v>287</v>
      </c>
      <c r="G12" s="17" t="s">
        <v>288</v>
      </c>
      <c r="H12" s="17" t="s">
        <v>21</v>
      </c>
      <c r="I12" s="17" t="s">
        <v>21</v>
      </c>
      <c r="J12" s="16" t="s">
        <v>23</v>
      </c>
      <c r="K12" s="13" t="str">
        <f>VLOOKUP(L12,Sheet2!A:B,2,0)</f>
        <v>Bùi Thị Nga</v>
      </c>
      <c r="L12" s="17" t="s">
        <v>564</v>
      </c>
      <c r="M12" s="17"/>
      <c r="N12" s="17"/>
      <c r="O12" s="19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 x14ac:dyDescent="0.25">
      <c r="A13" s="20">
        <v>90</v>
      </c>
      <c r="B13" s="21">
        <v>634072</v>
      </c>
      <c r="C13" s="21" t="s">
        <v>351</v>
      </c>
      <c r="D13" s="25" t="s">
        <v>25</v>
      </c>
      <c r="E13" s="21" t="s">
        <v>26</v>
      </c>
      <c r="F13" s="21" t="s">
        <v>352</v>
      </c>
      <c r="G13" s="21" t="s">
        <v>353</v>
      </c>
      <c r="H13" s="21" t="s">
        <v>120</v>
      </c>
      <c r="I13" s="21" t="s">
        <v>21</v>
      </c>
      <c r="J13" s="20" t="s">
        <v>23</v>
      </c>
      <c r="K13" s="13" t="str">
        <f>VLOOKUP(L13,Sheet2!A:B,2,0)</f>
        <v>Bùi Thị Nga</v>
      </c>
      <c r="L13" s="21" t="s">
        <v>564</v>
      </c>
      <c r="M13" s="21"/>
      <c r="N13" s="21"/>
      <c r="O13" s="23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 x14ac:dyDescent="0.25">
      <c r="A14" s="16">
        <v>96</v>
      </c>
      <c r="B14" s="16">
        <v>634107</v>
      </c>
      <c r="C14" s="34" t="s">
        <v>370</v>
      </c>
      <c r="D14" s="35" t="s">
        <v>25</v>
      </c>
      <c r="E14" s="34" t="s">
        <v>26</v>
      </c>
      <c r="F14" s="17" t="s">
        <v>371</v>
      </c>
      <c r="G14" s="36" t="s">
        <v>578</v>
      </c>
      <c r="H14" s="34" t="s">
        <v>372</v>
      </c>
      <c r="I14" s="34" t="s">
        <v>21</v>
      </c>
      <c r="J14" s="16" t="s">
        <v>23</v>
      </c>
      <c r="K14" s="13" t="str">
        <f>VLOOKUP(L14,Sheet2!A:B,2,0)</f>
        <v>Bùi Thị Nga</v>
      </c>
      <c r="L14" s="17" t="s">
        <v>564</v>
      </c>
      <c r="M14" s="17"/>
      <c r="N14" s="17"/>
      <c r="O14" s="19"/>
      <c r="P14" s="1"/>
      <c r="Q14" s="1"/>
      <c r="R14" s="1"/>
      <c r="S14" s="1"/>
      <c r="T14" s="1"/>
      <c r="U14" s="1"/>
      <c r="V14" s="1"/>
      <c r="W14" s="1"/>
      <c r="X14" s="1"/>
    </row>
    <row r="15" spans="1:24" ht="15" customHeight="1" x14ac:dyDescent="0.25">
      <c r="A15" s="20">
        <v>95</v>
      </c>
      <c r="B15" s="20">
        <v>633004</v>
      </c>
      <c r="C15" s="37" t="s">
        <v>367</v>
      </c>
      <c r="D15" s="38" t="s">
        <v>219</v>
      </c>
      <c r="E15" s="20" t="s">
        <v>182</v>
      </c>
      <c r="F15" s="21" t="s">
        <v>368</v>
      </c>
      <c r="G15" s="39" t="s">
        <v>369</v>
      </c>
      <c r="H15" s="20"/>
      <c r="I15" s="20"/>
      <c r="J15" s="20" t="s">
        <v>23</v>
      </c>
      <c r="K15" s="13" t="str">
        <f>VLOOKUP(L15,Sheet2!A:B,2,0)</f>
        <v>Đào Hồng Vân</v>
      </c>
      <c r="L15" s="21" t="s">
        <v>566</v>
      </c>
      <c r="M15" s="21"/>
      <c r="N15" s="21"/>
      <c r="O15" s="23"/>
      <c r="P15" s="1"/>
      <c r="Q15" s="1"/>
      <c r="R15" s="1"/>
      <c r="S15" s="1"/>
      <c r="T15" s="1"/>
      <c r="U15" s="1"/>
      <c r="V15" s="1"/>
      <c r="W15" s="1"/>
      <c r="X15" s="1"/>
    </row>
    <row r="16" spans="1:24" ht="15" customHeight="1" x14ac:dyDescent="0.25">
      <c r="A16" s="20">
        <v>28</v>
      </c>
      <c r="B16" s="21">
        <v>622760</v>
      </c>
      <c r="C16" s="21" t="s">
        <v>134</v>
      </c>
      <c r="D16" s="25" t="s">
        <v>135</v>
      </c>
      <c r="E16" s="21" t="s">
        <v>17</v>
      </c>
      <c r="F16" s="21" t="s">
        <v>136</v>
      </c>
      <c r="G16" s="21" t="s">
        <v>137</v>
      </c>
      <c r="H16" s="21" t="s">
        <v>132</v>
      </c>
      <c r="I16" s="21" t="s">
        <v>132</v>
      </c>
      <c r="J16" s="20" t="s">
        <v>23</v>
      </c>
      <c r="K16" s="13" t="str">
        <f>VLOOKUP(L16,Sheet2!A:B,2,0)</f>
        <v>Đào Hồng Vân</v>
      </c>
      <c r="L16" s="21" t="s">
        <v>566</v>
      </c>
      <c r="M16" s="21"/>
      <c r="N16" s="21"/>
      <c r="O16" s="23"/>
      <c r="P16" s="1"/>
      <c r="Q16" s="1"/>
      <c r="R16" s="1"/>
      <c r="S16" s="1"/>
      <c r="T16" s="1"/>
      <c r="U16" s="1"/>
      <c r="V16" s="1"/>
      <c r="W16" s="1"/>
      <c r="X16" s="1"/>
    </row>
    <row r="17" spans="1:24" ht="15" customHeight="1" x14ac:dyDescent="0.25">
      <c r="A17" s="16">
        <v>57</v>
      </c>
      <c r="B17" s="17">
        <v>633962</v>
      </c>
      <c r="C17" s="17" t="s">
        <v>241</v>
      </c>
      <c r="D17" s="24" t="s">
        <v>16</v>
      </c>
      <c r="E17" s="17" t="s">
        <v>17</v>
      </c>
      <c r="F17" s="17" t="s">
        <v>242</v>
      </c>
      <c r="G17" s="17" t="s">
        <v>243</v>
      </c>
      <c r="H17" s="17" t="s">
        <v>120</v>
      </c>
      <c r="I17" s="17" t="s">
        <v>21</v>
      </c>
      <c r="J17" s="16" t="s">
        <v>23</v>
      </c>
      <c r="K17" s="13" t="str">
        <f>VLOOKUP(L17,Sheet2!A:B,2,0)</f>
        <v>Đào Hồng Vân</v>
      </c>
      <c r="L17" s="17" t="s">
        <v>566</v>
      </c>
      <c r="M17" s="17"/>
      <c r="N17" s="17"/>
      <c r="O17" s="19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 x14ac:dyDescent="0.25">
      <c r="A18" s="20">
        <v>63</v>
      </c>
      <c r="B18" s="21">
        <v>633971</v>
      </c>
      <c r="C18" s="21" t="s">
        <v>261</v>
      </c>
      <c r="D18" s="25" t="s">
        <v>16</v>
      </c>
      <c r="E18" s="21" t="s">
        <v>17</v>
      </c>
      <c r="F18" s="21" t="s">
        <v>262</v>
      </c>
      <c r="G18" s="21" t="s">
        <v>263</v>
      </c>
      <c r="H18" s="21" t="s">
        <v>132</v>
      </c>
      <c r="I18" s="21" t="s">
        <v>21</v>
      </c>
      <c r="J18" s="20" t="s">
        <v>23</v>
      </c>
      <c r="K18" s="13" t="str">
        <f>VLOOKUP(L18,Sheet2!A:B,2,0)</f>
        <v>Đào Hồng Vân</v>
      </c>
      <c r="L18" s="21" t="s">
        <v>566</v>
      </c>
      <c r="M18" s="21"/>
      <c r="N18" s="21"/>
      <c r="O18" s="23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25">
      <c r="A19" s="16">
        <v>115</v>
      </c>
      <c r="B19" s="17">
        <v>633388</v>
      </c>
      <c r="C19" s="17" t="s">
        <v>437</v>
      </c>
      <c r="D19" s="24" t="s">
        <v>99</v>
      </c>
      <c r="E19" s="17" t="s">
        <v>100</v>
      </c>
      <c r="F19" s="17" t="s">
        <v>438</v>
      </c>
      <c r="G19" s="17" t="s">
        <v>439</v>
      </c>
      <c r="H19" s="17" t="s">
        <v>21</v>
      </c>
      <c r="I19" s="17" t="s">
        <v>21</v>
      </c>
      <c r="J19" s="16" t="s">
        <v>23</v>
      </c>
      <c r="K19" s="13" t="str">
        <f>VLOOKUP(L19,Sheet2!A:B,2,0)</f>
        <v>Đào Hồng Vân</v>
      </c>
      <c r="L19" s="17" t="s">
        <v>566</v>
      </c>
      <c r="M19" s="17"/>
      <c r="N19" s="17"/>
      <c r="O19" s="19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x14ac:dyDescent="0.25">
      <c r="A20" s="20">
        <v>116</v>
      </c>
      <c r="B20" s="21">
        <v>633710</v>
      </c>
      <c r="C20" s="21" t="s">
        <v>440</v>
      </c>
      <c r="D20" s="25" t="s">
        <v>159</v>
      </c>
      <c r="E20" s="21" t="s">
        <v>100</v>
      </c>
      <c r="F20" s="21" t="s">
        <v>441</v>
      </c>
      <c r="G20" s="21" t="s">
        <v>442</v>
      </c>
      <c r="H20" s="21" t="s">
        <v>32</v>
      </c>
      <c r="I20" s="21" t="s">
        <v>32</v>
      </c>
      <c r="J20" s="20" t="s">
        <v>23</v>
      </c>
      <c r="K20" s="13" t="str">
        <f>VLOOKUP(L20,Sheet2!A:B,2,0)</f>
        <v>Đào Hồng Vân</v>
      </c>
      <c r="L20" s="21" t="s">
        <v>566</v>
      </c>
      <c r="M20" s="21"/>
      <c r="N20" s="21"/>
      <c r="O20" s="23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 x14ac:dyDescent="0.25">
      <c r="A21" s="16">
        <v>117</v>
      </c>
      <c r="B21" s="17">
        <v>633609</v>
      </c>
      <c r="C21" s="17" t="s">
        <v>443</v>
      </c>
      <c r="D21" s="24" t="s">
        <v>99</v>
      </c>
      <c r="E21" s="17" t="s">
        <v>100</v>
      </c>
      <c r="F21" s="17" t="s">
        <v>444</v>
      </c>
      <c r="G21" s="17" t="s">
        <v>445</v>
      </c>
      <c r="H21" s="17" t="s">
        <v>273</v>
      </c>
      <c r="I21" s="17" t="s">
        <v>132</v>
      </c>
      <c r="J21" s="16" t="s">
        <v>23</v>
      </c>
      <c r="K21" s="13" t="str">
        <f>VLOOKUP(L21,Sheet2!A:B,2,0)</f>
        <v>Đào Hồng Vân</v>
      </c>
      <c r="L21" s="17" t="s">
        <v>566</v>
      </c>
      <c r="M21" s="17"/>
      <c r="N21" s="17"/>
      <c r="O21" s="19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 x14ac:dyDescent="0.25">
      <c r="A22" s="20">
        <v>119</v>
      </c>
      <c r="B22" s="21">
        <v>633443</v>
      </c>
      <c r="C22" s="21" t="s">
        <v>450</v>
      </c>
      <c r="D22" s="25" t="s">
        <v>159</v>
      </c>
      <c r="E22" s="21" t="s">
        <v>100</v>
      </c>
      <c r="F22" s="21" t="s">
        <v>451</v>
      </c>
      <c r="G22" s="21" t="s">
        <v>452</v>
      </c>
      <c r="H22" s="21" t="s">
        <v>21</v>
      </c>
      <c r="I22" s="21" t="s">
        <v>58</v>
      </c>
      <c r="J22" s="20" t="s">
        <v>23</v>
      </c>
      <c r="K22" s="13" t="str">
        <f>VLOOKUP(L22,Sheet2!A:B,2,0)</f>
        <v>Đào Hồng Vân</v>
      </c>
      <c r="L22" s="21" t="s">
        <v>566</v>
      </c>
      <c r="M22" s="21"/>
      <c r="N22" s="21"/>
      <c r="O22" s="23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x14ac:dyDescent="0.25">
      <c r="A23" s="20">
        <v>8</v>
      </c>
      <c r="B23" s="21">
        <v>634106</v>
      </c>
      <c r="C23" s="21" t="s">
        <v>48</v>
      </c>
      <c r="D23" s="25" t="s">
        <v>25</v>
      </c>
      <c r="E23" s="21" t="s">
        <v>26</v>
      </c>
      <c r="F23" s="21" t="s">
        <v>49</v>
      </c>
      <c r="G23" s="21" t="s">
        <v>50</v>
      </c>
      <c r="H23" s="21" t="s">
        <v>51</v>
      </c>
      <c r="I23" s="21" t="s">
        <v>52</v>
      </c>
      <c r="J23" s="20" t="s">
        <v>23</v>
      </c>
      <c r="K23" s="13" t="str">
        <f>VLOOKUP(L23,Sheet2!A:B,2,0)</f>
        <v>Đào Hồng Vân</v>
      </c>
      <c r="L23" s="21" t="s">
        <v>566</v>
      </c>
      <c r="M23" s="21"/>
      <c r="N23" s="21"/>
      <c r="O23" s="23"/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 x14ac:dyDescent="0.25">
      <c r="A24" s="16">
        <v>13</v>
      </c>
      <c r="B24" s="17">
        <v>634052</v>
      </c>
      <c r="C24" s="17" t="s">
        <v>72</v>
      </c>
      <c r="D24" s="24" t="s">
        <v>25</v>
      </c>
      <c r="E24" s="17" t="s">
        <v>26</v>
      </c>
      <c r="F24" s="17" t="s">
        <v>73</v>
      </c>
      <c r="G24" s="17" t="s">
        <v>74</v>
      </c>
      <c r="H24" s="17" t="s">
        <v>75</v>
      </c>
      <c r="I24" s="17" t="s">
        <v>76</v>
      </c>
      <c r="J24" s="16" t="s">
        <v>23</v>
      </c>
      <c r="K24" s="13" t="str">
        <f>VLOOKUP(L24,Sheet2!A:B,2,0)</f>
        <v>Đào Hồng Vân</v>
      </c>
      <c r="L24" s="21" t="s">
        <v>566</v>
      </c>
      <c r="M24" s="17"/>
      <c r="N24" s="17"/>
      <c r="O24" s="19"/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25">
      <c r="A25" s="16">
        <v>34</v>
      </c>
      <c r="B25" s="17">
        <v>634039</v>
      </c>
      <c r="C25" s="17" t="s">
        <v>154</v>
      </c>
      <c r="D25" s="24" t="s">
        <v>82</v>
      </c>
      <c r="E25" s="17" t="s">
        <v>26</v>
      </c>
      <c r="F25" s="17" t="s">
        <v>155</v>
      </c>
      <c r="G25" s="17" t="s">
        <v>156</v>
      </c>
      <c r="H25" s="17" t="s">
        <v>157</v>
      </c>
      <c r="I25" s="17" t="s">
        <v>132</v>
      </c>
      <c r="J25" s="16" t="s">
        <v>23</v>
      </c>
      <c r="K25" s="13" t="str">
        <f>VLOOKUP(L25,Sheet2!A:B,2,0)</f>
        <v>Đào Hồng Vân</v>
      </c>
      <c r="L25" s="21" t="s">
        <v>566</v>
      </c>
      <c r="M25" s="17"/>
      <c r="N25" s="17"/>
      <c r="O25" s="19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25">
      <c r="A26" s="16">
        <v>39</v>
      </c>
      <c r="B26" s="17">
        <v>634065</v>
      </c>
      <c r="C26" s="17" t="s">
        <v>173</v>
      </c>
      <c r="D26" s="24" t="s">
        <v>25</v>
      </c>
      <c r="E26" s="17" t="s">
        <v>26</v>
      </c>
      <c r="F26" s="17" t="s">
        <v>174</v>
      </c>
      <c r="G26" s="17" t="s">
        <v>175</v>
      </c>
      <c r="H26" s="17" t="s">
        <v>21</v>
      </c>
      <c r="I26" s="17" t="s">
        <v>21</v>
      </c>
      <c r="J26" s="16" t="s">
        <v>23</v>
      </c>
      <c r="K26" s="13" t="str">
        <f>VLOOKUP(L26,Sheet2!A:B,2,0)</f>
        <v>Đào Hồng Vân</v>
      </c>
      <c r="L26" s="21" t="s">
        <v>566</v>
      </c>
      <c r="M26" s="17"/>
      <c r="N26" s="17"/>
      <c r="O26" s="19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x14ac:dyDescent="0.25">
      <c r="A27" s="20">
        <v>53</v>
      </c>
      <c r="B27" s="21">
        <v>634140</v>
      </c>
      <c r="C27" s="21" t="s">
        <v>227</v>
      </c>
      <c r="D27" s="25" t="s">
        <v>25</v>
      </c>
      <c r="E27" s="21" t="s">
        <v>26</v>
      </c>
      <c r="F27" s="21" t="s">
        <v>228</v>
      </c>
      <c r="G27" s="21" t="s">
        <v>229</v>
      </c>
      <c r="H27" s="21" t="s">
        <v>230</v>
      </c>
      <c r="I27" s="21" t="s">
        <v>21</v>
      </c>
      <c r="J27" s="20" t="s">
        <v>23</v>
      </c>
      <c r="K27" s="13" t="str">
        <f>VLOOKUP(L27,Sheet2!A:B,2,0)</f>
        <v>Đào Hồng Vân</v>
      </c>
      <c r="L27" s="21" t="s">
        <v>566</v>
      </c>
      <c r="M27" s="21"/>
      <c r="N27" s="21"/>
      <c r="O27" s="23"/>
      <c r="P27" s="1"/>
      <c r="Q27" s="1"/>
      <c r="R27" s="1"/>
      <c r="S27" s="1"/>
      <c r="T27" s="1"/>
      <c r="U27" s="1"/>
      <c r="V27" s="1"/>
      <c r="W27" s="1"/>
      <c r="X27" s="1"/>
    </row>
    <row r="28" spans="1:24" ht="15" customHeight="1" x14ac:dyDescent="0.25">
      <c r="A28" s="16">
        <v>42</v>
      </c>
      <c r="B28" s="17">
        <v>634122</v>
      </c>
      <c r="C28" s="17" t="s">
        <v>186</v>
      </c>
      <c r="D28" s="24" t="s">
        <v>25</v>
      </c>
      <c r="E28" s="17" t="s">
        <v>26</v>
      </c>
      <c r="F28" s="17" t="s">
        <v>187</v>
      </c>
      <c r="G28" s="17" t="s">
        <v>188</v>
      </c>
      <c r="H28" s="17" t="s">
        <v>189</v>
      </c>
      <c r="I28" s="17" t="s">
        <v>21</v>
      </c>
      <c r="J28" s="16" t="s">
        <v>23</v>
      </c>
      <c r="K28" s="13" t="str">
        <f>VLOOKUP(L28,Sheet2!A:B,2,0)</f>
        <v>Đào Hồng Vân</v>
      </c>
      <c r="L28" s="17" t="s">
        <v>566</v>
      </c>
      <c r="M28" s="17"/>
      <c r="N28" s="17"/>
      <c r="O28" s="19"/>
      <c r="P28" s="1"/>
      <c r="Q28" s="1"/>
      <c r="R28" s="1"/>
      <c r="S28" s="1"/>
      <c r="T28" s="1"/>
      <c r="U28" s="1"/>
      <c r="V28" s="1"/>
      <c r="W28" s="1"/>
      <c r="X28" s="1"/>
    </row>
    <row r="29" spans="1:24" ht="15" customHeight="1" x14ac:dyDescent="0.25">
      <c r="A29" s="16">
        <v>3</v>
      </c>
      <c r="B29" s="17">
        <v>634076</v>
      </c>
      <c r="C29" s="17" t="s">
        <v>29</v>
      </c>
      <c r="D29" s="24" t="s">
        <v>25</v>
      </c>
      <c r="E29" s="17" t="s">
        <v>26</v>
      </c>
      <c r="F29" s="17" t="s">
        <v>30</v>
      </c>
      <c r="G29" s="17" t="s">
        <v>31</v>
      </c>
      <c r="H29" s="17" t="s">
        <v>32</v>
      </c>
      <c r="I29" s="17" t="s">
        <v>21</v>
      </c>
      <c r="J29" s="16" t="s">
        <v>23</v>
      </c>
      <c r="K29" s="13" t="str">
        <f>VLOOKUP(L29,Sheet2!A:B,2,0)</f>
        <v>Đoàn Ngọc Thuý</v>
      </c>
      <c r="L29" s="17" t="s">
        <v>576</v>
      </c>
      <c r="M29" s="17"/>
      <c r="N29" s="17"/>
      <c r="O29" s="19"/>
      <c r="P29" s="1"/>
      <c r="Q29" s="1"/>
      <c r="R29" s="1"/>
      <c r="S29" s="1"/>
      <c r="T29" s="1"/>
      <c r="U29" s="1"/>
      <c r="V29" s="1"/>
      <c r="W29" s="1"/>
      <c r="X29" s="1"/>
    </row>
    <row r="30" spans="1:24" ht="15" customHeight="1" x14ac:dyDescent="0.25">
      <c r="A30" s="20">
        <v>38</v>
      </c>
      <c r="B30" s="21">
        <v>634067</v>
      </c>
      <c r="C30" s="21" t="s">
        <v>170</v>
      </c>
      <c r="D30" s="25" t="s">
        <v>25</v>
      </c>
      <c r="E30" s="21" t="s">
        <v>26</v>
      </c>
      <c r="F30" s="21" t="s">
        <v>171</v>
      </c>
      <c r="G30" s="21" t="s">
        <v>172</v>
      </c>
      <c r="H30" s="21" t="s">
        <v>21</v>
      </c>
      <c r="I30" s="21" t="s">
        <v>21</v>
      </c>
      <c r="J30" s="20" t="s">
        <v>23</v>
      </c>
      <c r="K30" s="13" t="str">
        <f>VLOOKUP(L30,Sheet2!A:B,2,0)</f>
        <v>Đoàn Ngọc Thuý</v>
      </c>
      <c r="L30" s="21" t="s">
        <v>576</v>
      </c>
      <c r="M30" s="21"/>
      <c r="N30" s="21"/>
      <c r="O30" s="23"/>
      <c r="P30" s="1"/>
      <c r="Q30" s="1"/>
      <c r="R30" s="1"/>
      <c r="S30" s="1"/>
      <c r="T30" s="1"/>
      <c r="U30" s="1"/>
      <c r="V30" s="1"/>
      <c r="W30" s="1"/>
      <c r="X30" s="1"/>
    </row>
    <row r="31" spans="1:24" ht="15" customHeight="1" x14ac:dyDescent="0.25">
      <c r="A31" s="16">
        <v>41</v>
      </c>
      <c r="B31" s="17">
        <v>633013</v>
      </c>
      <c r="C31" s="17" t="s">
        <v>180</v>
      </c>
      <c r="D31" s="24" t="s">
        <v>181</v>
      </c>
      <c r="E31" s="17" t="s">
        <v>182</v>
      </c>
      <c r="F31" s="17" t="s">
        <v>183</v>
      </c>
      <c r="G31" s="17" t="s">
        <v>184</v>
      </c>
      <c r="H31" s="17" t="s">
        <v>80</v>
      </c>
      <c r="I31" s="17" t="s">
        <v>185</v>
      </c>
      <c r="J31" s="16" t="s">
        <v>23</v>
      </c>
      <c r="K31" s="13" t="str">
        <f>VLOOKUP(L31,Sheet2!A:B,2,0)</f>
        <v>Đoàn Ngọc Thuý</v>
      </c>
      <c r="L31" s="17" t="s">
        <v>576</v>
      </c>
      <c r="M31" s="17"/>
      <c r="N31" s="17"/>
      <c r="O31" s="19"/>
      <c r="P31" s="1"/>
      <c r="Q31" s="1"/>
      <c r="R31" s="1"/>
      <c r="S31" s="1"/>
      <c r="T31" s="1"/>
      <c r="U31" s="1"/>
      <c r="V31" s="1"/>
      <c r="W31" s="1"/>
      <c r="X31" s="1"/>
    </row>
    <row r="32" spans="1:24" ht="15" customHeight="1" x14ac:dyDescent="0.25">
      <c r="A32" s="20">
        <v>79</v>
      </c>
      <c r="B32" s="21">
        <v>633002</v>
      </c>
      <c r="C32" s="21" t="s">
        <v>311</v>
      </c>
      <c r="D32" s="25" t="s">
        <v>219</v>
      </c>
      <c r="E32" s="21" t="s">
        <v>182</v>
      </c>
      <c r="F32" s="21" t="s">
        <v>312</v>
      </c>
      <c r="G32" s="21" t="s">
        <v>313</v>
      </c>
      <c r="H32" s="21" t="s">
        <v>21</v>
      </c>
      <c r="I32" s="21" t="s">
        <v>21</v>
      </c>
      <c r="J32" s="20" t="s">
        <v>23</v>
      </c>
      <c r="K32" s="13" t="str">
        <f>VLOOKUP(L32,Sheet2!A:B,2,0)</f>
        <v>Đoàn Ngọc Thuý</v>
      </c>
      <c r="L32" s="21" t="s">
        <v>576</v>
      </c>
      <c r="M32" s="21"/>
      <c r="N32" s="21"/>
      <c r="O32" s="23"/>
      <c r="P32" s="1"/>
      <c r="Q32" s="1"/>
      <c r="R32" s="1"/>
      <c r="S32" s="1"/>
      <c r="T32" s="1"/>
      <c r="U32" s="1"/>
      <c r="V32" s="1"/>
      <c r="W32" s="1"/>
      <c r="X32" s="1"/>
    </row>
    <row r="33" spans="1:24" ht="15" customHeight="1" x14ac:dyDescent="0.25">
      <c r="A33" s="16">
        <v>118</v>
      </c>
      <c r="B33" s="17">
        <v>633407</v>
      </c>
      <c r="C33" s="17" t="s">
        <v>446</v>
      </c>
      <c r="D33" s="24" t="s">
        <v>447</v>
      </c>
      <c r="E33" s="17" t="s">
        <v>330</v>
      </c>
      <c r="F33" s="17" t="s">
        <v>448</v>
      </c>
      <c r="G33" s="17" t="s">
        <v>449</v>
      </c>
      <c r="H33" s="17" t="s">
        <v>21</v>
      </c>
      <c r="I33" s="17" t="s">
        <v>21</v>
      </c>
      <c r="J33" s="16" t="s">
        <v>23</v>
      </c>
      <c r="K33" s="13" t="str">
        <f>VLOOKUP(L33,Sheet2!A:B,2,0)</f>
        <v>Đoàn Ngọc Thuý</v>
      </c>
      <c r="L33" s="17" t="s">
        <v>576</v>
      </c>
      <c r="M33" s="17"/>
      <c r="N33" s="17"/>
      <c r="O33" s="19"/>
      <c r="P33" s="1"/>
      <c r="Q33" s="1"/>
      <c r="R33" s="1"/>
      <c r="S33" s="1"/>
      <c r="T33" s="1"/>
      <c r="U33" s="1"/>
      <c r="V33" s="1"/>
      <c r="W33" s="1"/>
      <c r="X33" s="1"/>
    </row>
    <row r="34" spans="1:24" ht="15" customHeight="1" x14ac:dyDescent="0.25">
      <c r="A34" s="20">
        <v>137</v>
      </c>
      <c r="B34" s="21">
        <v>633430</v>
      </c>
      <c r="C34" s="21" t="s">
        <v>512</v>
      </c>
      <c r="D34" s="25" t="s">
        <v>329</v>
      </c>
      <c r="E34" s="21" t="s">
        <v>330</v>
      </c>
      <c r="F34" s="21" t="s">
        <v>513</v>
      </c>
      <c r="G34" s="21" t="s">
        <v>514</v>
      </c>
      <c r="H34" s="21" t="s">
        <v>230</v>
      </c>
      <c r="I34" s="21" t="s">
        <v>58</v>
      </c>
      <c r="J34" s="20" t="s">
        <v>23</v>
      </c>
      <c r="K34" s="13" t="str">
        <f>VLOOKUP(L34,Sheet2!A:B,2,0)</f>
        <v>Đoàn Ngọc Thuý</v>
      </c>
      <c r="L34" s="17" t="s">
        <v>576</v>
      </c>
      <c r="M34" s="21"/>
      <c r="N34" s="21"/>
      <c r="O34" s="23"/>
      <c r="P34" s="1"/>
      <c r="Q34" s="1"/>
      <c r="R34" s="1"/>
      <c r="S34" s="1"/>
      <c r="T34" s="1"/>
      <c r="U34" s="1"/>
      <c r="V34" s="1"/>
      <c r="W34" s="1"/>
      <c r="X34" s="1"/>
    </row>
    <row r="35" spans="1:24" ht="15" customHeight="1" x14ac:dyDescent="0.25">
      <c r="A35" s="16">
        <v>68</v>
      </c>
      <c r="B35" s="17">
        <v>633153</v>
      </c>
      <c r="C35" s="17" t="s">
        <v>277</v>
      </c>
      <c r="D35" s="24" t="s">
        <v>205</v>
      </c>
      <c r="E35" s="17" t="s">
        <v>100</v>
      </c>
      <c r="F35" s="17" t="s">
        <v>278</v>
      </c>
      <c r="G35" s="17" t="s">
        <v>279</v>
      </c>
      <c r="H35" s="17" t="s">
        <v>21</v>
      </c>
      <c r="I35" s="17" t="s">
        <v>21</v>
      </c>
      <c r="J35" s="16" t="s">
        <v>23</v>
      </c>
      <c r="K35" s="13" t="str">
        <f>VLOOKUP(L35,Sheet2!A:B,2,0)</f>
        <v>Đoàn Ngọc Thuý</v>
      </c>
      <c r="L35" s="17" t="s">
        <v>576</v>
      </c>
      <c r="M35" s="17"/>
      <c r="N35" s="17"/>
      <c r="O35" s="19"/>
      <c r="P35" s="1"/>
      <c r="Q35" s="1"/>
      <c r="R35" s="1"/>
      <c r="S35" s="1"/>
      <c r="T35" s="1"/>
      <c r="U35" s="1"/>
      <c r="V35" s="1"/>
      <c r="W35" s="1"/>
      <c r="X35" s="1"/>
    </row>
    <row r="36" spans="1:24" ht="15" customHeight="1" x14ac:dyDescent="0.25">
      <c r="A36" s="16">
        <v>85</v>
      </c>
      <c r="B36" s="17">
        <v>633263</v>
      </c>
      <c r="C36" s="17" t="s">
        <v>333</v>
      </c>
      <c r="D36" s="24" t="s">
        <v>110</v>
      </c>
      <c r="E36" s="17" t="s">
        <v>100</v>
      </c>
      <c r="F36" s="17" t="s">
        <v>334</v>
      </c>
      <c r="G36" s="17" t="s">
        <v>335</v>
      </c>
      <c r="H36" s="17" t="s">
        <v>21</v>
      </c>
      <c r="I36" s="17" t="s">
        <v>21</v>
      </c>
      <c r="J36" s="16" t="s">
        <v>23</v>
      </c>
      <c r="K36" s="13" t="str">
        <f>VLOOKUP(L36,Sheet2!A:B,2,0)</f>
        <v>Đoàn Ngọc Thuý</v>
      </c>
      <c r="L36" s="17" t="s">
        <v>576</v>
      </c>
      <c r="M36" s="17"/>
      <c r="N36" s="17"/>
      <c r="O36" s="19"/>
      <c r="P36" s="1"/>
      <c r="Q36" s="1"/>
      <c r="R36" s="1"/>
      <c r="S36" s="1"/>
      <c r="T36" s="1"/>
      <c r="U36" s="1"/>
      <c r="V36" s="1"/>
      <c r="W36" s="1"/>
      <c r="X36" s="1"/>
    </row>
    <row r="37" spans="1:24" ht="15" customHeight="1" x14ac:dyDescent="0.25">
      <c r="A37" s="20">
        <v>76</v>
      </c>
      <c r="B37" s="21">
        <v>633951</v>
      </c>
      <c r="C37" s="21" t="s">
        <v>300</v>
      </c>
      <c r="D37" s="25" t="s">
        <v>25</v>
      </c>
      <c r="E37" s="21" t="s">
        <v>26</v>
      </c>
      <c r="F37" s="21" t="s">
        <v>301</v>
      </c>
      <c r="G37" s="21" t="s">
        <v>302</v>
      </c>
      <c r="H37" s="21" t="s">
        <v>303</v>
      </c>
      <c r="I37" s="21" t="s">
        <v>21</v>
      </c>
      <c r="J37" s="20" t="s">
        <v>23</v>
      </c>
      <c r="K37" s="13" t="str">
        <f>VLOOKUP(L37,Sheet2!A:B,2,0)</f>
        <v>Đoàn Ngọc Thuý</v>
      </c>
      <c r="L37" s="17" t="s">
        <v>576</v>
      </c>
      <c r="M37" s="21"/>
      <c r="N37" s="21"/>
      <c r="O37" s="23"/>
      <c r="P37" s="1"/>
      <c r="Q37" s="1"/>
      <c r="R37" s="1"/>
      <c r="S37" s="1"/>
      <c r="T37" s="1"/>
      <c r="U37" s="1"/>
      <c r="V37" s="1"/>
      <c r="W37" s="1"/>
      <c r="X37" s="1"/>
    </row>
    <row r="38" spans="1:24" ht="15" customHeight="1" x14ac:dyDescent="0.25">
      <c r="A38" s="16">
        <v>80</v>
      </c>
      <c r="B38" s="17">
        <v>634054</v>
      </c>
      <c r="C38" s="17" t="s">
        <v>314</v>
      </c>
      <c r="D38" s="24" t="s">
        <v>25</v>
      </c>
      <c r="E38" s="17" t="s">
        <v>26</v>
      </c>
      <c r="F38" s="17" t="s">
        <v>315</v>
      </c>
      <c r="G38" s="17" t="s">
        <v>316</v>
      </c>
      <c r="H38" s="17" t="s">
        <v>273</v>
      </c>
      <c r="I38" s="17" t="s">
        <v>21</v>
      </c>
      <c r="J38" s="16" t="s">
        <v>23</v>
      </c>
      <c r="K38" s="13" t="str">
        <f>VLOOKUP(L38,Sheet2!A:B,2,0)</f>
        <v>Đoàn Ngọc Thuý</v>
      </c>
      <c r="L38" s="17" t="s">
        <v>576</v>
      </c>
      <c r="M38" s="17"/>
      <c r="N38" s="17"/>
      <c r="O38" s="19"/>
      <c r="P38" s="1"/>
      <c r="Q38" s="1"/>
      <c r="R38" s="1"/>
      <c r="S38" s="1"/>
      <c r="T38" s="1"/>
      <c r="U38" s="1"/>
      <c r="V38" s="1"/>
      <c r="W38" s="1"/>
      <c r="X38" s="1"/>
    </row>
    <row r="39" spans="1:24" ht="15" customHeight="1" x14ac:dyDescent="0.25">
      <c r="A39" s="20">
        <v>86</v>
      </c>
      <c r="B39" s="21">
        <v>634051</v>
      </c>
      <c r="C39" s="21" t="s">
        <v>336</v>
      </c>
      <c r="D39" s="25" t="s">
        <v>25</v>
      </c>
      <c r="E39" s="21" t="s">
        <v>26</v>
      </c>
      <c r="F39" s="21" t="s">
        <v>337</v>
      </c>
      <c r="G39" s="21" t="s">
        <v>338</v>
      </c>
      <c r="H39" s="21" t="s">
        <v>132</v>
      </c>
      <c r="I39" s="21" t="s">
        <v>339</v>
      </c>
      <c r="J39" s="20" t="s">
        <v>23</v>
      </c>
      <c r="K39" s="13" t="str">
        <f>VLOOKUP(L39,Sheet2!A:B,2,0)</f>
        <v>Đoàn Ngọc Thuý</v>
      </c>
      <c r="L39" s="17" t="s">
        <v>576</v>
      </c>
      <c r="M39" s="21"/>
      <c r="N39" s="21"/>
      <c r="O39" s="23"/>
      <c r="P39" s="1"/>
      <c r="Q39" s="1"/>
      <c r="R39" s="1"/>
      <c r="S39" s="1"/>
      <c r="T39" s="1"/>
      <c r="U39" s="1"/>
      <c r="V39" s="1"/>
      <c r="W39" s="1"/>
      <c r="X39" s="1"/>
    </row>
    <row r="40" spans="1:24" ht="15" customHeight="1" x14ac:dyDescent="0.25">
      <c r="A40" s="16">
        <v>88</v>
      </c>
      <c r="B40" s="17">
        <v>634034</v>
      </c>
      <c r="C40" s="17" t="s">
        <v>344</v>
      </c>
      <c r="D40" s="24" t="s">
        <v>25</v>
      </c>
      <c r="E40" s="17" t="s">
        <v>26</v>
      </c>
      <c r="F40" s="17" t="s">
        <v>345</v>
      </c>
      <c r="G40" s="17" t="s">
        <v>346</v>
      </c>
      <c r="H40" s="17" t="s">
        <v>21</v>
      </c>
      <c r="I40" s="17" t="s">
        <v>21</v>
      </c>
      <c r="J40" s="16" t="s">
        <v>23</v>
      </c>
      <c r="K40" s="13" t="str">
        <f>VLOOKUP(L40,Sheet2!A:B,2,0)</f>
        <v>Đoàn Ngọc Thuý</v>
      </c>
      <c r="L40" s="17" t="s">
        <v>576</v>
      </c>
      <c r="M40" s="17"/>
      <c r="N40" s="17"/>
      <c r="O40" s="19"/>
      <c r="P40" s="1"/>
      <c r="Q40" s="1"/>
      <c r="R40" s="1"/>
      <c r="S40" s="1"/>
      <c r="T40" s="1"/>
      <c r="U40" s="1"/>
      <c r="V40" s="1"/>
      <c r="W40" s="1"/>
      <c r="X40" s="1"/>
    </row>
    <row r="41" spans="1:24" ht="15" customHeight="1" x14ac:dyDescent="0.25">
      <c r="A41" s="20">
        <v>104</v>
      </c>
      <c r="B41" s="21">
        <v>622753</v>
      </c>
      <c r="C41" s="21" t="s">
        <v>399</v>
      </c>
      <c r="D41" s="25" t="s">
        <v>280</v>
      </c>
      <c r="E41" s="21" t="s">
        <v>26</v>
      </c>
      <c r="F41" s="21" t="s">
        <v>400</v>
      </c>
      <c r="G41" s="21" t="s">
        <v>401</v>
      </c>
      <c r="H41" s="21" t="s">
        <v>21</v>
      </c>
      <c r="I41" s="21" t="s">
        <v>21</v>
      </c>
      <c r="J41" s="20" t="s">
        <v>23</v>
      </c>
      <c r="K41" s="13" t="str">
        <f>VLOOKUP(L41,Sheet2!A:B,2,0)</f>
        <v>Đoàn Ngọc Thuý</v>
      </c>
      <c r="L41" s="17" t="s">
        <v>576</v>
      </c>
      <c r="M41" s="21"/>
      <c r="N41" s="21"/>
      <c r="O41" s="23"/>
      <c r="P41" s="1"/>
      <c r="Q41" s="1"/>
      <c r="R41" s="1"/>
      <c r="S41" s="1"/>
      <c r="T41" s="1"/>
      <c r="U41" s="1"/>
      <c r="V41" s="1"/>
      <c r="W41" s="1"/>
      <c r="X41" s="1"/>
    </row>
    <row r="42" spans="1:24" ht="15" customHeight="1" x14ac:dyDescent="0.25">
      <c r="A42" s="20">
        <v>98</v>
      </c>
      <c r="B42" s="21">
        <v>634201</v>
      </c>
      <c r="C42" s="21" t="s">
        <v>379</v>
      </c>
      <c r="D42" s="22" t="s">
        <v>374</v>
      </c>
      <c r="E42" s="21" t="s">
        <v>375</v>
      </c>
      <c r="F42" s="21" t="s">
        <v>380</v>
      </c>
      <c r="G42" s="21" t="s">
        <v>381</v>
      </c>
      <c r="H42" s="21" t="s">
        <v>21</v>
      </c>
      <c r="I42" s="21" t="s">
        <v>21</v>
      </c>
      <c r="J42" s="20" t="s">
        <v>23</v>
      </c>
      <c r="K42" s="13" t="str">
        <f>VLOOKUP(L42,Sheet2!A:B,2,0)</f>
        <v>Lê Thị Thu Hương</v>
      </c>
      <c r="L42" s="21" t="s">
        <v>567</v>
      </c>
      <c r="M42" s="21"/>
      <c r="N42" s="21"/>
      <c r="O42" s="23"/>
      <c r="P42" s="1"/>
      <c r="Q42" s="1"/>
      <c r="R42" s="1"/>
      <c r="S42" s="1"/>
      <c r="T42" s="1"/>
      <c r="U42" s="1"/>
      <c r="V42" s="1"/>
      <c r="W42" s="1"/>
      <c r="X42" s="1"/>
    </row>
    <row r="43" spans="1:24" ht="15" customHeight="1" x14ac:dyDescent="0.25">
      <c r="A43" s="16">
        <v>31</v>
      </c>
      <c r="B43" s="17">
        <v>633958</v>
      </c>
      <c r="C43" s="17" t="s">
        <v>144</v>
      </c>
      <c r="D43" s="24" t="s">
        <v>145</v>
      </c>
      <c r="E43" s="17" t="s">
        <v>17</v>
      </c>
      <c r="F43" s="17" t="s">
        <v>146</v>
      </c>
      <c r="G43" s="17" t="s">
        <v>147</v>
      </c>
      <c r="H43" s="17" t="s">
        <v>21</v>
      </c>
      <c r="I43" s="17" t="s">
        <v>132</v>
      </c>
      <c r="J43" s="16" t="s">
        <v>23</v>
      </c>
      <c r="K43" s="13" t="str">
        <f>VLOOKUP(L43,Sheet2!A:B,2,0)</f>
        <v>Lê Thị Kim Oanh</v>
      </c>
      <c r="L43" s="17" t="s">
        <v>574</v>
      </c>
      <c r="M43" s="17"/>
      <c r="N43" s="17"/>
      <c r="O43" s="19"/>
      <c r="P43" s="1"/>
      <c r="Q43" s="1"/>
      <c r="R43" s="1"/>
      <c r="S43" s="1"/>
      <c r="T43" s="1"/>
      <c r="U43" s="1"/>
      <c r="V43" s="1"/>
      <c r="W43" s="1"/>
      <c r="X43" s="1"/>
    </row>
    <row r="44" spans="1:24" ht="15" customHeight="1" x14ac:dyDescent="0.25">
      <c r="A44" s="20">
        <v>33</v>
      </c>
      <c r="B44" s="21">
        <v>633925</v>
      </c>
      <c r="C44" s="21" t="s">
        <v>151</v>
      </c>
      <c r="D44" s="25" t="s">
        <v>16</v>
      </c>
      <c r="E44" s="21" t="s">
        <v>17</v>
      </c>
      <c r="F44" s="21" t="s">
        <v>152</v>
      </c>
      <c r="G44" s="21" t="s">
        <v>153</v>
      </c>
      <c r="H44" s="21" t="s">
        <v>132</v>
      </c>
      <c r="I44" s="21" t="s">
        <v>132</v>
      </c>
      <c r="J44" s="20" t="s">
        <v>23</v>
      </c>
      <c r="K44" s="13" t="str">
        <f>VLOOKUP(L44,Sheet2!A:B,2,0)</f>
        <v>Lê Thị Kim Oanh</v>
      </c>
      <c r="L44" s="17" t="s">
        <v>574</v>
      </c>
      <c r="M44" s="21"/>
      <c r="N44" s="21"/>
      <c r="O44" s="23"/>
      <c r="P44" s="1"/>
      <c r="Q44" s="1"/>
      <c r="R44" s="1"/>
      <c r="S44" s="1"/>
      <c r="T44" s="1"/>
      <c r="U44" s="1"/>
      <c r="V44" s="1"/>
      <c r="W44" s="1"/>
      <c r="X44" s="1"/>
    </row>
    <row r="45" spans="1:24" ht="15" customHeight="1" x14ac:dyDescent="0.25">
      <c r="A45" s="16">
        <v>36</v>
      </c>
      <c r="B45" s="17">
        <v>633934</v>
      </c>
      <c r="C45" s="17" t="s">
        <v>164</v>
      </c>
      <c r="D45" s="24" t="s">
        <v>16</v>
      </c>
      <c r="E45" s="17" t="s">
        <v>17</v>
      </c>
      <c r="F45" s="17" t="s">
        <v>165</v>
      </c>
      <c r="G45" s="17" t="s">
        <v>166</v>
      </c>
      <c r="H45" s="17" t="s">
        <v>80</v>
      </c>
      <c r="I45" s="17" t="s">
        <v>132</v>
      </c>
      <c r="J45" s="16" t="s">
        <v>23</v>
      </c>
      <c r="K45" s="13" t="str">
        <f>VLOOKUP(L45,Sheet2!A:B,2,0)</f>
        <v>Lê Thị Kim Oanh</v>
      </c>
      <c r="L45" s="17" t="s">
        <v>574</v>
      </c>
      <c r="M45" s="17"/>
      <c r="N45" s="17"/>
      <c r="O45" s="19"/>
      <c r="P45" s="1"/>
      <c r="Q45" s="1"/>
      <c r="R45" s="1"/>
      <c r="S45" s="1"/>
      <c r="T45" s="1"/>
      <c r="U45" s="1"/>
      <c r="V45" s="1"/>
      <c r="W45" s="1"/>
      <c r="X45" s="1"/>
    </row>
    <row r="46" spans="1:24" ht="15" customHeight="1" x14ac:dyDescent="0.25">
      <c r="A46" s="20">
        <v>21</v>
      </c>
      <c r="B46" s="21">
        <v>633203</v>
      </c>
      <c r="C46" s="21" t="s">
        <v>104</v>
      </c>
      <c r="D46" s="25" t="s">
        <v>105</v>
      </c>
      <c r="E46" s="21" t="s">
        <v>100</v>
      </c>
      <c r="F46" s="21" t="s">
        <v>106</v>
      </c>
      <c r="G46" s="21" t="s">
        <v>107</v>
      </c>
      <c r="H46" s="21" t="s">
        <v>80</v>
      </c>
      <c r="I46" s="21" t="s">
        <v>80</v>
      </c>
      <c r="J46" s="20" t="s">
        <v>23</v>
      </c>
      <c r="K46" s="13" t="str">
        <f>VLOOKUP(L46,Sheet2!A:B,2,0)</f>
        <v>Lê Thị Kim Oanh</v>
      </c>
      <c r="L46" s="21" t="s">
        <v>574</v>
      </c>
      <c r="M46" s="21"/>
      <c r="N46" s="21"/>
      <c r="O46" s="23"/>
      <c r="P46" s="1"/>
      <c r="Q46" s="1"/>
      <c r="R46" s="1"/>
      <c r="S46" s="1"/>
      <c r="T46" s="1"/>
      <c r="U46" s="1"/>
      <c r="V46" s="1"/>
      <c r="W46" s="1"/>
      <c r="X46" s="1"/>
    </row>
    <row r="47" spans="1:24" ht="15" customHeight="1" x14ac:dyDescent="0.25">
      <c r="A47" s="20">
        <v>83</v>
      </c>
      <c r="B47" s="21">
        <v>633939</v>
      </c>
      <c r="C47" s="21" t="s">
        <v>324</v>
      </c>
      <c r="D47" s="25" t="s">
        <v>16</v>
      </c>
      <c r="E47" s="21" t="s">
        <v>17</v>
      </c>
      <c r="F47" s="21" t="s">
        <v>325</v>
      </c>
      <c r="G47" s="21" t="s">
        <v>326</v>
      </c>
      <c r="H47" s="21" t="s">
        <v>327</v>
      </c>
      <c r="I47" s="21" t="s">
        <v>21</v>
      </c>
      <c r="J47" s="20" t="s">
        <v>23</v>
      </c>
      <c r="K47" s="13" t="str">
        <f>VLOOKUP(L47,Sheet2!A:B,2,0)</f>
        <v>Lê Thị Kim Oanh</v>
      </c>
      <c r="L47" s="17" t="s">
        <v>574</v>
      </c>
      <c r="M47" s="21"/>
      <c r="N47" s="21"/>
      <c r="O47" s="23"/>
      <c r="P47" s="1"/>
      <c r="Q47" s="1"/>
      <c r="R47" s="1"/>
      <c r="S47" s="1"/>
      <c r="T47" s="1"/>
      <c r="U47" s="1"/>
      <c r="V47" s="1"/>
      <c r="W47" s="1"/>
      <c r="X47" s="1"/>
    </row>
    <row r="48" spans="1:24" ht="15" customHeight="1" x14ac:dyDescent="0.25">
      <c r="A48" s="20">
        <v>84</v>
      </c>
      <c r="B48" s="21">
        <v>633134</v>
      </c>
      <c r="C48" s="21" t="s">
        <v>328</v>
      </c>
      <c r="D48" s="25" t="s">
        <v>329</v>
      </c>
      <c r="E48" s="21" t="s">
        <v>330</v>
      </c>
      <c r="F48" s="21" t="s">
        <v>331</v>
      </c>
      <c r="G48" s="21" t="s">
        <v>332</v>
      </c>
      <c r="H48" s="21" t="s">
        <v>230</v>
      </c>
      <c r="I48" s="21" t="s">
        <v>230</v>
      </c>
      <c r="J48" s="20" t="s">
        <v>23</v>
      </c>
      <c r="K48" s="13" t="str">
        <f>VLOOKUP(L48,Sheet2!A:B,2,0)</f>
        <v>Lê Thị Kim Oanh</v>
      </c>
      <c r="L48" s="17" t="s">
        <v>574</v>
      </c>
      <c r="M48" s="21"/>
      <c r="N48" s="21"/>
      <c r="O48" s="23"/>
      <c r="P48" s="1"/>
      <c r="Q48" s="1"/>
      <c r="R48" s="1"/>
      <c r="S48" s="1"/>
      <c r="T48" s="1"/>
      <c r="U48" s="1"/>
      <c r="V48" s="1"/>
      <c r="W48" s="1"/>
      <c r="X48" s="1"/>
    </row>
    <row r="49" spans="1:24" ht="15" customHeight="1" x14ac:dyDescent="0.25">
      <c r="A49" s="20">
        <v>22</v>
      </c>
      <c r="B49" s="21">
        <v>633223</v>
      </c>
      <c r="C49" s="21" t="s">
        <v>109</v>
      </c>
      <c r="D49" s="25" t="s">
        <v>110</v>
      </c>
      <c r="E49" s="21" t="s">
        <v>100</v>
      </c>
      <c r="F49" s="21" t="s">
        <v>111</v>
      </c>
      <c r="G49" s="21" t="s">
        <v>112</v>
      </c>
      <c r="H49" s="21" t="s">
        <v>113</v>
      </c>
      <c r="I49" s="21" t="s">
        <v>21</v>
      </c>
      <c r="J49" s="20" t="s">
        <v>23</v>
      </c>
      <c r="K49" s="13" t="str">
        <f>VLOOKUP(L49,Sheet2!A:B,2,0)</f>
        <v>Lê Thị Kim Oanh</v>
      </c>
      <c r="L49" s="17" t="s">
        <v>574</v>
      </c>
      <c r="M49" s="21"/>
      <c r="N49" s="21"/>
      <c r="O49" s="23"/>
      <c r="P49" s="1"/>
      <c r="Q49" s="1"/>
      <c r="R49" s="1"/>
      <c r="S49" s="1"/>
      <c r="T49" s="1"/>
      <c r="U49" s="1"/>
      <c r="V49" s="1"/>
      <c r="W49" s="1"/>
      <c r="X49" s="1"/>
    </row>
    <row r="50" spans="1:24" ht="15" customHeight="1" x14ac:dyDescent="0.25">
      <c r="A50" s="16">
        <v>23</v>
      </c>
      <c r="B50" s="17">
        <v>633251</v>
      </c>
      <c r="C50" s="17" t="s">
        <v>114</v>
      </c>
      <c r="D50" s="24" t="s">
        <v>110</v>
      </c>
      <c r="E50" s="17" t="s">
        <v>100</v>
      </c>
      <c r="F50" s="17" t="s">
        <v>115</v>
      </c>
      <c r="G50" s="17" t="s">
        <v>116</v>
      </c>
      <c r="H50" s="17" t="s">
        <v>85</v>
      </c>
      <c r="I50" s="17" t="s">
        <v>21</v>
      </c>
      <c r="J50" s="16" t="s">
        <v>23</v>
      </c>
      <c r="K50" s="13" t="str">
        <f>VLOOKUP(L50,Sheet2!A:B,2,0)</f>
        <v>Lê Thị Kim Oanh</v>
      </c>
      <c r="L50" s="17" t="s">
        <v>574</v>
      </c>
      <c r="M50" s="17"/>
      <c r="N50" s="17"/>
      <c r="O50" s="19"/>
      <c r="P50" s="1"/>
      <c r="Q50" s="1"/>
      <c r="R50" s="1"/>
      <c r="S50" s="1"/>
      <c r="T50" s="1"/>
      <c r="U50" s="1"/>
      <c r="V50" s="1"/>
      <c r="W50" s="1"/>
      <c r="X50" s="1"/>
    </row>
    <row r="51" spans="1:24" ht="15" customHeight="1" x14ac:dyDescent="0.25">
      <c r="A51" s="20">
        <v>89</v>
      </c>
      <c r="B51" s="21">
        <v>637926</v>
      </c>
      <c r="C51" s="21" t="s">
        <v>347</v>
      </c>
      <c r="D51" s="25" t="s">
        <v>348</v>
      </c>
      <c r="E51" s="21" t="s">
        <v>100</v>
      </c>
      <c r="F51" s="21" t="s">
        <v>349</v>
      </c>
      <c r="G51" s="21" t="s">
        <v>350</v>
      </c>
      <c r="H51" s="21" t="s">
        <v>21</v>
      </c>
      <c r="I51" s="21" t="s">
        <v>21</v>
      </c>
      <c r="J51" s="20" t="s">
        <v>23</v>
      </c>
      <c r="K51" s="13" t="str">
        <f>VLOOKUP(L51,Sheet2!A:B,2,0)</f>
        <v>Lê Thị Kim Oanh</v>
      </c>
      <c r="L51" s="17" t="s">
        <v>574</v>
      </c>
      <c r="M51" s="21"/>
      <c r="N51" s="21"/>
      <c r="O51" s="23"/>
      <c r="P51" s="1"/>
      <c r="Q51" s="1"/>
      <c r="R51" s="1"/>
      <c r="S51" s="1"/>
      <c r="T51" s="1"/>
      <c r="U51" s="1"/>
      <c r="V51" s="1"/>
      <c r="W51" s="1"/>
      <c r="X51" s="1"/>
    </row>
    <row r="52" spans="1:24" ht="15" customHeight="1" x14ac:dyDescent="0.25">
      <c r="A52" s="20">
        <v>110</v>
      </c>
      <c r="B52" s="21">
        <v>633632</v>
      </c>
      <c r="C52" s="21" t="s">
        <v>422</v>
      </c>
      <c r="D52" s="25" t="s">
        <v>99</v>
      </c>
      <c r="E52" s="21" t="s">
        <v>100</v>
      </c>
      <c r="F52" s="21" t="s">
        <v>423</v>
      </c>
      <c r="G52" s="21" t="s">
        <v>424</v>
      </c>
      <c r="H52" s="21" t="s">
        <v>234</v>
      </c>
      <c r="I52" s="21" t="s">
        <v>21</v>
      </c>
      <c r="J52" s="20" t="s">
        <v>23</v>
      </c>
      <c r="K52" s="13" t="str">
        <f>VLOOKUP(L52,Sheet2!A:B,2,0)</f>
        <v>Lê Thị Kim Oanh</v>
      </c>
      <c r="L52" s="17" t="s">
        <v>574</v>
      </c>
      <c r="M52" s="21"/>
      <c r="N52" s="21"/>
      <c r="O52" s="23"/>
      <c r="P52" s="1"/>
      <c r="Q52" s="1"/>
      <c r="R52" s="1"/>
      <c r="S52" s="1"/>
      <c r="T52" s="1"/>
      <c r="U52" s="1"/>
      <c r="V52" s="1"/>
      <c r="W52" s="1"/>
      <c r="X52" s="1"/>
    </row>
    <row r="53" spans="1:24" ht="15" customHeight="1" x14ac:dyDescent="0.25">
      <c r="A53" s="16">
        <v>111</v>
      </c>
      <c r="B53" s="17">
        <v>633181</v>
      </c>
      <c r="C53" s="17" t="s">
        <v>425</v>
      </c>
      <c r="D53" s="24" t="s">
        <v>205</v>
      </c>
      <c r="E53" s="17" t="s">
        <v>100</v>
      </c>
      <c r="F53" s="17" t="s">
        <v>426</v>
      </c>
      <c r="G53" s="17" t="s">
        <v>427</v>
      </c>
      <c r="H53" s="17" t="s">
        <v>234</v>
      </c>
      <c r="I53" s="17" t="s">
        <v>21</v>
      </c>
      <c r="J53" s="16" t="s">
        <v>23</v>
      </c>
      <c r="K53" s="13" t="str">
        <f>VLOOKUP(L53,Sheet2!A:B,2,0)</f>
        <v>Lê Thị Kim Oanh</v>
      </c>
      <c r="L53" s="17" t="s">
        <v>574</v>
      </c>
      <c r="M53" s="17"/>
      <c r="N53" s="17"/>
      <c r="O53" s="19"/>
      <c r="P53" s="1"/>
      <c r="Q53" s="1"/>
      <c r="R53" s="1"/>
      <c r="S53" s="1"/>
      <c r="T53" s="1"/>
      <c r="U53" s="1"/>
      <c r="V53" s="1"/>
      <c r="W53" s="1"/>
      <c r="X53" s="1"/>
    </row>
    <row r="54" spans="1:24" ht="15" customHeight="1" x14ac:dyDescent="0.25">
      <c r="A54" s="16">
        <v>97</v>
      </c>
      <c r="B54" s="17">
        <v>634220</v>
      </c>
      <c r="C54" s="17" t="s">
        <v>373</v>
      </c>
      <c r="D54" s="18" t="s">
        <v>374</v>
      </c>
      <c r="E54" s="17" t="s">
        <v>375</v>
      </c>
      <c r="F54" s="17" t="s">
        <v>376</v>
      </c>
      <c r="G54" s="17" t="s">
        <v>377</v>
      </c>
      <c r="H54" s="17" t="s">
        <v>21</v>
      </c>
      <c r="I54" s="17" t="s">
        <v>21</v>
      </c>
      <c r="J54" s="16" t="s">
        <v>23</v>
      </c>
      <c r="K54" s="13" t="str">
        <f>VLOOKUP(L54,Sheet2!A:B,2,0)</f>
        <v>Lê Thị Kim Oanh</v>
      </c>
      <c r="L54" s="17" t="s">
        <v>574</v>
      </c>
      <c r="M54" s="17"/>
      <c r="N54" s="17"/>
      <c r="O54" s="19"/>
      <c r="P54" s="1"/>
      <c r="Q54" s="1"/>
      <c r="R54" s="1"/>
      <c r="S54" s="1"/>
      <c r="T54" s="1"/>
      <c r="U54" s="1"/>
      <c r="V54" s="1"/>
      <c r="W54" s="1"/>
      <c r="X54" s="1"/>
    </row>
    <row r="55" spans="1:24" ht="15" customHeight="1" x14ac:dyDescent="0.25">
      <c r="A55" s="16">
        <v>25</v>
      </c>
      <c r="B55" s="17">
        <v>633952</v>
      </c>
      <c r="C55" s="17" t="s">
        <v>121</v>
      </c>
      <c r="D55" s="24" t="s">
        <v>16</v>
      </c>
      <c r="E55" s="17" t="s">
        <v>17</v>
      </c>
      <c r="F55" s="17" t="s">
        <v>122</v>
      </c>
      <c r="G55" s="17" t="s">
        <v>123</v>
      </c>
      <c r="H55" s="17" t="s">
        <v>21</v>
      </c>
      <c r="I55" s="17" t="s">
        <v>21</v>
      </c>
      <c r="J55" s="16" t="s">
        <v>23</v>
      </c>
      <c r="K55" s="13" t="str">
        <f>VLOOKUP(L55,Sheet2!A:B,2,0)</f>
        <v>Lê Thị Thu Hương</v>
      </c>
      <c r="L55" s="17" t="s">
        <v>567</v>
      </c>
      <c r="M55" s="17"/>
      <c r="N55" s="17"/>
      <c r="O55" s="19"/>
      <c r="P55" s="1"/>
      <c r="Q55" s="1"/>
      <c r="R55" s="1"/>
      <c r="S55" s="1"/>
      <c r="T55" s="1"/>
      <c r="U55" s="1"/>
      <c r="V55" s="1"/>
      <c r="W55" s="1"/>
      <c r="X55" s="1"/>
    </row>
    <row r="56" spans="1:24" ht="15" customHeight="1" x14ac:dyDescent="0.25">
      <c r="A56" s="20">
        <v>121</v>
      </c>
      <c r="B56" s="21">
        <v>633386</v>
      </c>
      <c r="C56" s="21" t="s">
        <v>456</v>
      </c>
      <c r="D56" s="25" t="s">
        <v>99</v>
      </c>
      <c r="E56" s="21" t="s">
        <v>100</v>
      </c>
      <c r="F56" s="21" t="s">
        <v>457</v>
      </c>
      <c r="G56" s="21" t="s">
        <v>458</v>
      </c>
      <c r="H56" s="21" t="s">
        <v>459</v>
      </c>
      <c r="I56" s="21" t="s">
        <v>460</v>
      </c>
      <c r="J56" s="20" t="s">
        <v>23</v>
      </c>
      <c r="K56" s="13" t="str">
        <f>VLOOKUP(L56,Sheet2!A:B,2,0)</f>
        <v>Lê Thị Thu Hương</v>
      </c>
      <c r="L56" s="17" t="s">
        <v>567</v>
      </c>
      <c r="M56" s="21"/>
      <c r="N56" s="21"/>
      <c r="O56" s="23"/>
      <c r="P56" s="1"/>
      <c r="Q56" s="1"/>
      <c r="R56" s="1"/>
      <c r="S56" s="1"/>
      <c r="T56" s="1"/>
      <c r="U56" s="1"/>
      <c r="V56" s="1"/>
      <c r="W56" s="1"/>
      <c r="X56" s="1"/>
    </row>
    <row r="57" spans="1:24" ht="15" customHeight="1" x14ac:dyDescent="0.25">
      <c r="A57" s="16">
        <v>122</v>
      </c>
      <c r="B57" s="17">
        <v>633781</v>
      </c>
      <c r="C57" s="17" t="s">
        <v>461</v>
      </c>
      <c r="D57" s="24" t="s">
        <v>159</v>
      </c>
      <c r="E57" s="17" t="s">
        <v>100</v>
      </c>
      <c r="F57" s="17" t="s">
        <v>462</v>
      </c>
      <c r="G57" s="17" t="s">
        <v>463</v>
      </c>
      <c r="H57" s="17" t="s">
        <v>193</v>
      </c>
      <c r="I57" s="17" t="s">
        <v>58</v>
      </c>
      <c r="J57" s="16" t="s">
        <v>23</v>
      </c>
      <c r="K57" s="13" t="str">
        <f>VLOOKUP(L57,Sheet2!A:B,2,0)</f>
        <v>Lê Thị Thu Hương</v>
      </c>
      <c r="L57" s="17" t="s">
        <v>567</v>
      </c>
      <c r="M57" s="17"/>
      <c r="N57" s="17"/>
      <c r="O57" s="19"/>
      <c r="P57" s="1"/>
      <c r="Q57" s="1"/>
      <c r="R57" s="1"/>
      <c r="S57" s="1"/>
      <c r="T57" s="1"/>
      <c r="U57" s="1"/>
      <c r="V57" s="1"/>
      <c r="W57" s="1"/>
      <c r="X57" s="1"/>
    </row>
    <row r="58" spans="1:24" ht="15" customHeight="1" x14ac:dyDescent="0.25">
      <c r="A58" s="20">
        <v>123</v>
      </c>
      <c r="B58" s="21">
        <v>633423</v>
      </c>
      <c r="C58" s="21" t="s">
        <v>464</v>
      </c>
      <c r="D58" s="25" t="s">
        <v>159</v>
      </c>
      <c r="E58" s="21" t="s">
        <v>100</v>
      </c>
      <c r="F58" s="21" t="s">
        <v>465</v>
      </c>
      <c r="G58" s="21" t="s">
        <v>466</v>
      </c>
      <c r="H58" s="21" t="s">
        <v>467</v>
      </c>
      <c r="I58" s="21" t="s">
        <v>21</v>
      </c>
      <c r="J58" s="20" t="s">
        <v>23</v>
      </c>
      <c r="K58" s="13" t="str">
        <f>VLOOKUP(L58,Sheet2!A:B,2,0)</f>
        <v>Lê Thị Thu Hương</v>
      </c>
      <c r="L58" s="17" t="s">
        <v>567</v>
      </c>
      <c r="M58" s="21"/>
      <c r="N58" s="21"/>
      <c r="O58" s="23"/>
      <c r="P58" s="1"/>
      <c r="Q58" s="1"/>
      <c r="R58" s="1"/>
      <c r="S58" s="1"/>
      <c r="T58" s="1"/>
      <c r="U58" s="1"/>
      <c r="V58" s="1"/>
      <c r="W58" s="1"/>
      <c r="X58" s="1"/>
    </row>
    <row r="59" spans="1:24" ht="15" customHeight="1" x14ac:dyDescent="0.25">
      <c r="A59" s="16">
        <v>124</v>
      </c>
      <c r="B59" s="17">
        <v>633736</v>
      </c>
      <c r="C59" s="17" t="s">
        <v>468</v>
      </c>
      <c r="D59" s="24" t="s">
        <v>159</v>
      </c>
      <c r="E59" s="17" t="s">
        <v>100</v>
      </c>
      <c r="F59" s="17" t="s">
        <v>469</v>
      </c>
      <c r="G59" s="17" t="s">
        <v>470</v>
      </c>
      <c r="H59" s="17" t="s">
        <v>471</v>
      </c>
      <c r="I59" s="17" t="s">
        <v>20</v>
      </c>
      <c r="J59" s="16" t="s">
        <v>23</v>
      </c>
      <c r="K59" s="13" t="str">
        <f>VLOOKUP(L59,Sheet2!A:B,2,0)</f>
        <v>Lê Thị Thu Hương</v>
      </c>
      <c r="L59" s="17" t="s">
        <v>567</v>
      </c>
      <c r="M59" s="17"/>
      <c r="N59" s="17"/>
      <c r="O59" s="19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x14ac:dyDescent="0.25">
      <c r="A60" s="20">
        <v>55</v>
      </c>
      <c r="B60" s="21">
        <v>634048</v>
      </c>
      <c r="C60" s="21" t="s">
        <v>235</v>
      </c>
      <c r="D60" s="25" t="s">
        <v>25</v>
      </c>
      <c r="E60" s="21" t="s">
        <v>26</v>
      </c>
      <c r="F60" s="21" t="s">
        <v>236</v>
      </c>
      <c r="G60" s="21" t="s">
        <v>237</v>
      </c>
      <c r="H60" s="21" t="s">
        <v>21</v>
      </c>
      <c r="I60" s="21" t="s">
        <v>21</v>
      </c>
      <c r="J60" s="20" t="s">
        <v>23</v>
      </c>
      <c r="K60" s="13" t="str">
        <f>VLOOKUP(L60,Sheet2!A:B,2,0)</f>
        <v>Lê Thị Thu Hương</v>
      </c>
      <c r="L60" s="17" t="s">
        <v>567</v>
      </c>
      <c r="M60" s="21"/>
      <c r="N60" s="21"/>
      <c r="O60" s="23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x14ac:dyDescent="0.25">
      <c r="A61" s="16">
        <v>58</v>
      </c>
      <c r="B61" s="17">
        <v>630333</v>
      </c>
      <c r="C61" s="17" t="s">
        <v>244</v>
      </c>
      <c r="D61" s="24" t="s">
        <v>25</v>
      </c>
      <c r="E61" s="17" t="s">
        <v>26</v>
      </c>
      <c r="F61" s="17" t="s">
        <v>245</v>
      </c>
      <c r="G61" s="17" t="s">
        <v>246</v>
      </c>
      <c r="H61" s="17" t="s">
        <v>85</v>
      </c>
      <c r="I61" s="17" t="s">
        <v>76</v>
      </c>
      <c r="J61" s="16" t="s">
        <v>23</v>
      </c>
      <c r="K61" s="13" t="str">
        <f>VLOOKUP(L61,Sheet2!A:B,2,0)</f>
        <v>Lê Thị Thu Hương</v>
      </c>
      <c r="L61" s="17" t="s">
        <v>567</v>
      </c>
      <c r="M61" s="17"/>
      <c r="N61" s="17"/>
      <c r="O61" s="19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x14ac:dyDescent="0.25">
      <c r="A62" s="20">
        <v>60</v>
      </c>
      <c r="B62" s="21">
        <v>633947</v>
      </c>
      <c r="C62" s="21" t="s">
        <v>250</v>
      </c>
      <c r="D62" s="25" t="s">
        <v>25</v>
      </c>
      <c r="E62" s="21" t="s">
        <v>26</v>
      </c>
      <c r="F62" s="21" t="s">
        <v>251</v>
      </c>
      <c r="G62" s="21" t="s">
        <v>252</v>
      </c>
      <c r="H62" s="21" t="s">
        <v>21</v>
      </c>
      <c r="I62" s="21" t="s">
        <v>21</v>
      </c>
      <c r="J62" s="20" t="s">
        <v>23</v>
      </c>
      <c r="K62" s="13" t="str">
        <f>VLOOKUP(L62,Sheet2!A:B,2,0)</f>
        <v>Lê Thị Thu Hương</v>
      </c>
      <c r="L62" s="17" t="s">
        <v>567</v>
      </c>
      <c r="M62" s="21"/>
      <c r="N62" s="21"/>
      <c r="O62" s="23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x14ac:dyDescent="0.25">
      <c r="A63" s="16">
        <v>61</v>
      </c>
      <c r="B63" s="17">
        <v>633920</v>
      </c>
      <c r="C63" s="17" t="s">
        <v>253</v>
      </c>
      <c r="D63" s="24" t="s">
        <v>25</v>
      </c>
      <c r="E63" s="17" t="s">
        <v>26</v>
      </c>
      <c r="F63" s="17" t="s">
        <v>254</v>
      </c>
      <c r="G63" s="17" t="s">
        <v>255</v>
      </c>
      <c r="H63" s="17" t="s">
        <v>47</v>
      </c>
      <c r="I63" s="17" t="s">
        <v>21</v>
      </c>
      <c r="J63" s="16" t="s">
        <v>23</v>
      </c>
      <c r="K63" s="13" t="str">
        <f>VLOOKUP(L63,Sheet2!A:B,2,0)</f>
        <v>Lê Thị Thu Hương</v>
      </c>
      <c r="L63" s="17" t="s">
        <v>567</v>
      </c>
      <c r="M63" s="17"/>
      <c r="N63" s="17"/>
      <c r="O63" s="19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x14ac:dyDescent="0.25">
      <c r="A64" s="16">
        <v>66</v>
      </c>
      <c r="B64" s="17">
        <v>634176</v>
      </c>
      <c r="C64" s="17" t="s">
        <v>270</v>
      </c>
      <c r="D64" s="24" t="s">
        <v>25</v>
      </c>
      <c r="E64" s="17" t="s">
        <v>26</v>
      </c>
      <c r="F64" s="17" t="s">
        <v>271</v>
      </c>
      <c r="G64" s="17" t="s">
        <v>272</v>
      </c>
      <c r="H64" s="17" t="s">
        <v>273</v>
      </c>
      <c r="I64" s="17" t="s">
        <v>21</v>
      </c>
      <c r="J64" s="16" t="s">
        <v>23</v>
      </c>
      <c r="K64" s="13" t="str">
        <f>VLOOKUP(L64,Sheet2!A:B,2,0)</f>
        <v>Lê Thị Thu Hương</v>
      </c>
      <c r="L64" s="17" t="s">
        <v>567</v>
      </c>
      <c r="M64" s="17"/>
      <c r="N64" s="17"/>
      <c r="O64" s="19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x14ac:dyDescent="0.25">
      <c r="A65" s="20">
        <v>67</v>
      </c>
      <c r="B65" s="21">
        <v>633946</v>
      </c>
      <c r="C65" s="21" t="s">
        <v>274</v>
      </c>
      <c r="D65" s="25" t="s">
        <v>25</v>
      </c>
      <c r="E65" s="21" t="s">
        <v>26</v>
      </c>
      <c r="F65" s="21" t="s">
        <v>275</v>
      </c>
      <c r="G65" s="21" t="s">
        <v>276</v>
      </c>
      <c r="H65" s="21" t="s">
        <v>67</v>
      </c>
      <c r="I65" s="21" t="s">
        <v>21</v>
      </c>
      <c r="J65" s="20" t="s">
        <v>23</v>
      </c>
      <c r="K65" s="13" t="str">
        <f>VLOOKUP(L65,Sheet2!A:B,2,0)</f>
        <v>Lê Thị Thu Hương</v>
      </c>
      <c r="L65" s="17" t="s">
        <v>567</v>
      </c>
      <c r="M65" s="21"/>
      <c r="N65" s="21"/>
      <c r="O65" s="23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x14ac:dyDescent="0.25">
      <c r="A66" s="16">
        <v>69</v>
      </c>
      <c r="B66" s="17">
        <v>622825</v>
      </c>
      <c r="C66" s="17" t="s">
        <v>277</v>
      </c>
      <c r="D66" s="24" t="s">
        <v>280</v>
      </c>
      <c r="E66" s="17" t="s">
        <v>26</v>
      </c>
      <c r="F66" s="17" t="s">
        <v>281</v>
      </c>
      <c r="G66" s="17" t="s">
        <v>282</v>
      </c>
      <c r="H66" s="17" t="s">
        <v>230</v>
      </c>
      <c r="I66" s="17" t="s">
        <v>230</v>
      </c>
      <c r="J66" s="16" t="s">
        <v>23</v>
      </c>
      <c r="K66" s="13" t="str">
        <f>VLOOKUP(L66,Sheet2!A:B,2,0)</f>
        <v>Lê Thị Thu Hương</v>
      </c>
      <c r="L66" s="17" t="s">
        <v>567</v>
      </c>
      <c r="M66" s="17"/>
      <c r="N66" s="17"/>
      <c r="O66" s="19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x14ac:dyDescent="0.25">
      <c r="A67" s="16">
        <v>141</v>
      </c>
      <c r="B67" s="17">
        <v>633662</v>
      </c>
      <c r="C67" s="17" t="s">
        <v>527</v>
      </c>
      <c r="D67" s="24" t="s">
        <v>110</v>
      </c>
      <c r="E67" s="17" t="s">
        <v>100</v>
      </c>
      <c r="F67" s="17" t="s">
        <v>528</v>
      </c>
      <c r="G67" s="17" t="s">
        <v>529</v>
      </c>
      <c r="H67" s="17" t="s">
        <v>120</v>
      </c>
      <c r="I67" s="17" t="s">
        <v>120</v>
      </c>
      <c r="J67" s="16" t="s">
        <v>23</v>
      </c>
      <c r="K67" s="13" t="str">
        <f>VLOOKUP(L67,Sheet2!A:B,2,0)</f>
        <v>Lê Thị Thu Hương</v>
      </c>
      <c r="L67" s="17" t="s">
        <v>567</v>
      </c>
      <c r="M67" s="17"/>
      <c r="N67" s="17"/>
      <c r="O67" s="19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x14ac:dyDescent="0.25">
      <c r="A68" s="20">
        <v>9</v>
      </c>
      <c r="B68" s="21">
        <v>634123</v>
      </c>
      <c r="C68" s="21" t="s">
        <v>54</v>
      </c>
      <c r="D68" s="25" t="s">
        <v>55</v>
      </c>
      <c r="E68" s="21" t="s">
        <v>17</v>
      </c>
      <c r="F68" s="21" t="s">
        <v>56</v>
      </c>
      <c r="G68" s="21" t="s">
        <v>57</v>
      </c>
      <c r="H68" s="21" t="s">
        <v>58</v>
      </c>
      <c r="I68" s="21" t="s">
        <v>58</v>
      </c>
      <c r="J68" s="20" t="s">
        <v>23</v>
      </c>
      <c r="K68" s="13" t="str">
        <f>VLOOKUP(L68,Sheet2!A:B,2,0)</f>
        <v>Nguyễn Công Tiệp</v>
      </c>
      <c r="L68" s="21" t="s">
        <v>565</v>
      </c>
      <c r="M68" s="21"/>
      <c r="N68" s="21"/>
      <c r="O68" s="23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x14ac:dyDescent="0.25">
      <c r="A69" s="20">
        <v>112</v>
      </c>
      <c r="B69" s="21">
        <v>633399</v>
      </c>
      <c r="C69" s="21" t="s">
        <v>428</v>
      </c>
      <c r="D69" s="25" t="s">
        <v>99</v>
      </c>
      <c r="E69" s="21" t="s">
        <v>100</v>
      </c>
      <c r="F69" s="21" t="s">
        <v>429</v>
      </c>
      <c r="G69" s="21" t="s">
        <v>430</v>
      </c>
      <c r="H69" s="21" t="s">
        <v>51</v>
      </c>
      <c r="I69" s="21" t="s">
        <v>47</v>
      </c>
      <c r="J69" s="20" t="s">
        <v>23</v>
      </c>
      <c r="K69" s="13" t="str">
        <f>VLOOKUP(L69,Sheet2!A:B,2,0)</f>
        <v>Nguyễn Công Tiệp</v>
      </c>
      <c r="L69" s="21" t="s">
        <v>565</v>
      </c>
      <c r="M69" s="21"/>
      <c r="N69" s="21"/>
      <c r="O69" s="23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x14ac:dyDescent="0.25">
      <c r="A70" s="16">
        <v>113</v>
      </c>
      <c r="B70" s="17">
        <v>633233</v>
      </c>
      <c r="C70" s="17" t="s">
        <v>431</v>
      </c>
      <c r="D70" s="24" t="s">
        <v>110</v>
      </c>
      <c r="E70" s="17" t="s">
        <v>100</v>
      </c>
      <c r="F70" s="17" t="s">
        <v>432</v>
      </c>
      <c r="G70" s="17" t="s">
        <v>433</v>
      </c>
      <c r="H70" s="17" t="s">
        <v>40</v>
      </c>
      <c r="I70" s="17" t="s">
        <v>120</v>
      </c>
      <c r="J70" s="16" t="s">
        <v>23</v>
      </c>
      <c r="K70" s="13" t="str">
        <f>VLOOKUP(L70,Sheet2!A:B,2,0)</f>
        <v>Nguyễn Công Tiệp</v>
      </c>
      <c r="L70" s="17" t="s">
        <v>565</v>
      </c>
      <c r="M70" s="17"/>
      <c r="N70" s="17"/>
      <c r="O70" s="19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x14ac:dyDescent="0.25">
      <c r="A71" s="20">
        <v>114</v>
      </c>
      <c r="B71" s="21">
        <v>633636</v>
      </c>
      <c r="C71" s="21" t="s">
        <v>434</v>
      </c>
      <c r="D71" s="25" t="s">
        <v>99</v>
      </c>
      <c r="E71" s="21" t="s">
        <v>100</v>
      </c>
      <c r="F71" s="21" t="s">
        <v>435</v>
      </c>
      <c r="G71" s="21" t="s">
        <v>436</v>
      </c>
      <c r="H71" s="21" t="s">
        <v>80</v>
      </c>
      <c r="I71" s="21" t="s">
        <v>21</v>
      </c>
      <c r="J71" s="20" t="s">
        <v>23</v>
      </c>
      <c r="K71" s="13" t="str">
        <f>VLOOKUP(L71,Sheet2!A:B,2,0)</f>
        <v>Nguyễn Công Tiệp</v>
      </c>
      <c r="L71" s="21" t="s">
        <v>565</v>
      </c>
      <c r="M71" s="21"/>
      <c r="N71" s="21"/>
      <c r="O71" s="23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x14ac:dyDescent="0.25">
      <c r="A72" s="16">
        <v>99</v>
      </c>
      <c r="B72" s="17">
        <v>634209</v>
      </c>
      <c r="C72" s="17" t="s">
        <v>382</v>
      </c>
      <c r="D72" s="18" t="s">
        <v>374</v>
      </c>
      <c r="E72" s="17" t="s">
        <v>375</v>
      </c>
      <c r="F72" s="17" t="s">
        <v>383</v>
      </c>
      <c r="G72" s="17" t="s">
        <v>384</v>
      </c>
      <c r="H72" s="17" t="s">
        <v>120</v>
      </c>
      <c r="I72" s="17" t="s">
        <v>385</v>
      </c>
      <c r="J72" s="16" t="s">
        <v>23</v>
      </c>
      <c r="K72" s="13" t="str">
        <f>VLOOKUP(L72,Sheet2!A:B,2,0)</f>
        <v>Nguyễn Hải Núi</v>
      </c>
      <c r="L72" s="17" t="s">
        <v>563</v>
      </c>
      <c r="M72" s="17"/>
      <c r="N72" s="17"/>
      <c r="O72" s="19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x14ac:dyDescent="0.25">
      <c r="A73" s="16">
        <v>35</v>
      </c>
      <c r="B73" s="17">
        <v>633773</v>
      </c>
      <c r="C73" s="17" t="s">
        <v>158</v>
      </c>
      <c r="D73" s="24" t="s">
        <v>159</v>
      </c>
      <c r="E73" s="17" t="s">
        <v>100</v>
      </c>
      <c r="F73" s="17" t="s">
        <v>160</v>
      </c>
      <c r="G73" s="17" t="s">
        <v>161</v>
      </c>
      <c r="H73" s="17" t="s">
        <v>62</v>
      </c>
      <c r="I73" s="17" t="s">
        <v>162</v>
      </c>
      <c r="J73" s="16" t="s">
        <v>23</v>
      </c>
      <c r="K73" s="13" t="str">
        <f>VLOOKUP(L73,Sheet2!A:B,2,0)</f>
        <v>Nguyễn Hải Núi</v>
      </c>
      <c r="L73" s="17" t="s">
        <v>563</v>
      </c>
      <c r="M73" s="17"/>
      <c r="N73" s="17"/>
      <c r="O73" s="19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x14ac:dyDescent="0.25">
      <c r="A74" s="16">
        <v>2</v>
      </c>
      <c r="B74" s="17">
        <v>634127</v>
      </c>
      <c r="C74" s="17" t="s">
        <v>24</v>
      </c>
      <c r="D74" s="24" t="s">
        <v>25</v>
      </c>
      <c r="E74" s="17" t="s">
        <v>26</v>
      </c>
      <c r="F74" s="17" t="s">
        <v>27</v>
      </c>
      <c r="G74" s="17" t="s">
        <v>28</v>
      </c>
      <c r="H74" s="17" t="s">
        <v>20</v>
      </c>
      <c r="I74" s="17" t="s">
        <v>21</v>
      </c>
      <c r="J74" s="16" t="s">
        <v>23</v>
      </c>
      <c r="K74" s="13" t="str">
        <f>VLOOKUP(L74,Sheet2!A:B,2,0)</f>
        <v>Nguyễn Hải Núi</v>
      </c>
      <c r="L74" s="17" t="s">
        <v>563</v>
      </c>
      <c r="M74" s="17"/>
      <c r="N74" s="17"/>
      <c r="O74" s="19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x14ac:dyDescent="0.25">
      <c r="A75" s="20">
        <v>37</v>
      </c>
      <c r="B75" s="21">
        <v>634172</v>
      </c>
      <c r="C75" s="21" t="s">
        <v>167</v>
      </c>
      <c r="D75" s="25" t="s">
        <v>25</v>
      </c>
      <c r="E75" s="21" t="s">
        <v>26</v>
      </c>
      <c r="F75" s="21" t="s">
        <v>168</v>
      </c>
      <c r="G75" s="21" t="s">
        <v>169</v>
      </c>
      <c r="H75" s="21" t="s">
        <v>62</v>
      </c>
      <c r="I75" s="21" t="s">
        <v>21</v>
      </c>
      <c r="J75" s="20" t="s">
        <v>23</v>
      </c>
      <c r="K75" s="13" t="str">
        <f>VLOOKUP(L75,Sheet2!A:B,2,0)</f>
        <v>Nguyễn Hải Núi</v>
      </c>
      <c r="L75" s="21" t="s">
        <v>563</v>
      </c>
      <c r="M75" s="21"/>
      <c r="N75" s="21"/>
      <c r="O75" s="23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x14ac:dyDescent="0.25">
      <c r="A76" s="16">
        <v>87</v>
      </c>
      <c r="B76" s="17">
        <v>621290</v>
      </c>
      <c r="C76" s="17" t="s">
        <v>340</v>
      </c>
      <c r="D76" s="24" t="s">
        <v>341</v>
      </c>
      <c r="E76" s="17" t="s">
        <v>182</v>
      </c>
      <c r="F76" s="17" t="s">
        <v>342</v>
      </c>
      <c r="G76" s="17" t="s">
        <v>343</v>
      </c>
      <c r="H76" s="17" t="s">
        <v>80</v>
      </c>
      <c r="I76" s="17" t="s">
        <v>21</v>
      </c>
      <c r="J76" s="16" t="s">
        <v>23</v>
      </c>
      <c r="K76" s="13" t="str">
        <f>VLOOKUP(L76,Sheet2!A:B,2,0)</f>
        <v>Nguyễn Hải Núi</v>
      </c>
      <c r="L76" s="17" t="s">
        <v>563</v>
      </c>
      <c r="M76" s="17"/>
      <c r="N76" s="17"/>
      <c r="O76" s="19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x14ac:dyDescent="0.25">
      <c r="A77" s="20">
        <v>82</v>
      </c>
      <c r="B77" s="21">
        <v>633474</v>
      </c>
      <c r="C77" s="21" t="s">
        <v>321</v>
      </c>
      <c r="D77" s="25" t="s">
        <v>159</v>
      </c>
      <c r="E77" s="21" t="s">
        <v>100</v>
      </c>
      <c r="F77" s="21" t="s">
        <v>322</v>
      </c>
      <c r="G77" s="21" t="s">
        <v>323</v>
      </c>
      <c r="H77" s="21" t="s">
        <v>103</v>
      </c>
      <c r="I77" s="21" t="s">
        <v>21</v>
      </c>
      <c r="J77" s="20" t="s">
        <v>23</v>
      </c>
      <c r="K77" s="13" t="str">
        <f>VLOOKUP(L77,Sheet2!A:B,2,0)</f>
        <v>Nguyễn Hải Núi</v>
      </c>
      <c r="L77" s="21" t="s">
        <v>563</v>
      </c>
      <c r="M77" s="21"/>
      <c r="N77" s="21"/>
      <c r="O77" s="23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x14ac:dyDescent="0.25">
      <c r="A78" s="16">
        <v>120</v>
      </c>
      <c r="B78" s="17">
        <v>633654</v>
      </c>
      <c r="C78" s="17" t="s">
        <v>453</v>
      </c>
      <c r="D78" s="24" t="s">
        <v>99</v>
      </c>
      <c r="E78" s="17" t="s">
        <v>100</v>
      </c>
      <c r="F78" s="17" t="s">
        <v>454</v>
      </c>
      <c r="G78" s="17" t="s">
        <v>455</v>
      </c>
      <c r="H78" s="17" t="s">
        <v>20</v>
      </c>
      <c r="I78" s="17" t="s">
        <v>21</v>
      </c>
      <c r="J78" s="16" t="s">
        <v>23</v>
      </c>
      <c r="K78" s="13" t="str">
        <f>VLOOKUP(L78,Sheet2!A:B,2,0)</f>
        <v>Nguyễn Hải Núi</v>
      </c>
      <c r="L78" s="17" t="s">
        <v>563</v>
      </c>
      <c r="M78" s="17"/>
      <c r="N78" s="17"/>
      <c r="O78" s="19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x14ac:dyDescent="0.25">
      <c r="A79" s="20">
        <v>125</v>
      </c>
      <c r="B79" s="21">
        <v>633429</v>
      </c>
      <c r="C79" s="21" t="s">
        <v>472</v>
      </c>
      <c r="D79" s="25" t="s">
        <v>159</v>
      </c>
      <c r="E79" s="21" t="s">
        <v>100</v>
      </c>
      <c r="F79" s="21" t="s">
        <v>473</v>
      </c>
      <c r="G79" s="21" t="s">
        <v>474</v>
      </c>
      <c r="H79" s="21" t="s">
        <v>21</v>
      </c>
      <c r="I79" s="21" t="s">
        <v>21</v>
      </c>
      <c r="J79" s="20" t="s">
        <v>23</v>
      </c>
      <c r="K79" s="13" t="str">
        <f>VLOOKUP(L79,Sheet2!A:B,2,0)</f>
        <v>Nguyễn Hải Núi</v>
      </c>
      <c r="L79" s="17" t="s">
        <v>563</v>
      </c>
      <c r="M79" s="21"/>
      <c r="N79" s="21"/>
      <c r="O79" s="23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x14ac:dyDescent="0.25">
      <c r="A80" s="16">
        <v>54</v>
      </c>
      <c r="B80" s="17">
        <v>634055</v>
      </c>
      <c r="C80" s="17" t="s">
        <v>231</v>
      </c>
      <c r="D80" s="24" t="s">
        <v>25</v>
      </c>
      <c r="E80" s="17" t="s">
        <v>26</v>
      </c>
      <c r="F80" s="17" t="s">
        <v>232</v>
      </c>
      <c r="G80" s="17" t="s">
        <v>233</v>
      </c>
      <c r="H80" s="17" t="s">
        <v>234</v>
      </c>
      <c r="I80" s="17" t="s">
        <v>21</v>
      </c>
      <c r="J80" s="16" t="s">
        <v>23</v>
      </c>
      <c r="K80" s="13" t="str">
        <f>VLOOKUP(L80,Sheet2!A:B,2,0)</f>
        <v>Nguyễn Hải Núi</v>
      </c>
      <c r="L80" s="17" t="s">
        <v>563</v>
      </c>
      <c r="M80" s="17"/>
      <c r="N80" s="17"/>
      <c r="O80" s="19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x14ac:dyDescent="0.25">
      <c r="A81" s="16">
        <v>105</v>
      </c>
      <c r="B81" s="17">
        <v>634010</v>
      </c>
      <c r="C81" s="17" t="s">
        <v>402</v>
      </c>
      <c r="D81" s="24" t="s">
        <v>25</v>
      </c>
      <c r="E81" s="17" t="s">
        <v>26</v>
      </c>
      <c r="F81" s="17" t="s">
        <v>403</v>
      </c>
      <c r="G81" s="17" t="s">
        <v>404</v>
      </c>
      <c r="H81" s="17" t="s">
        <v>405</v>
      </c>
      <c r="I81" s="17" t="s">
        <v>406</v>
      </c>
      <c r="J81" s="16" t="s">
        <v>23</v>
      </c>
      <c r="K81" s="13" t="str">
        <f>VLOOKUP(L81,Sheet2!A:B,2,0)</f>
        <v>Nguyễn Hải Núi</v>
      </c>
      <c r="L81" s="17" t="s">
        <v>563</v>
      </c>
      <c r="M81" s="17"/>
      <c r="N81" s="17"/>
      <c r="O81" s="19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x14ac:dyDescent="0.25">
      <c r="A82" s="16">
        <v>109</v>
      </c>
      <c r="B82" s="17">
        <v>634021</v>
      </c>
      <c r="C82" s="17" t="s">
        <v>418</v>
      </c>
      <c r="D82" s="24" t="s">
        <v>25</v>
      </c>
      <c r="E82" s="17" t="s">
        <v>26</v>
      </c>
      <c r="F82" s="17" t="s">
        <v>419</v>
      </c>
      <c r="G82" s="17" t="s">
        <v>420</v>
      </c>
      <c r="H82" s="17" t="s">
        <v>51</v>
      </c>
      <c r="I82" s="17" t="s">
        <v>421</v>
      </c>
      <c r="J82" s="16" t="s">
        <v>23</v>
      </c>
      <c r="K82" s="13" t="str">
        <f>VLOOKUP(L82,Sheet2!A:B,2,0)</f>
        <v>Nguyễn Hải Núi</v>
      </c>
      <c r="L82" s="17" t="s">
        <v>563</v>
      </c>
      <c r="M82" s="17"/>
      <c r="N82" s="17"/>
      <c r="O82" s="19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x14ac:dyDescent="0.25">
      <c r="A83" s="20">
        <v>51</v>
      </c>
      <c r="B83" s="21">
        <v>633006</v>
      </c>
      <c r="C83" s="21" t="s">
        <v>218</v>
      </c>
      <c r="D83" s="25" t="s">
        <v>219</v>
      </c>
      <c r="E83" s="21" t="s">
        <v>182</v>
      </c>
      <c r="F83" s="21" t="s">
        <v>220</v>
      </c>
      <c r="G83" s="21" t="s">
        <v>221</v>
      </c>
      <c r="H83" s="21" t="s">
        <v>222</v>
      </c>
      <c r="I83" s="21" t="s">
        <v>223</v>
      </c>
      <c r="J83" s="20" t="s">
        <v>23</v>
      </c>
      <c r="K83" s="13" t="str">
        <f>VLOOKUP(L83,Sheet2!A:B,2,0)</f>
        <v>Nguyễn Hải Núi</v>
      </c>
      <c r="L83" s="21" t="s">
        <v>563</v>
      </c>
      <c r="M83" s="21"/>
      <c r="N83" s="21"/>
      <c r="O83" s="23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x14ac:dyDescent="0.25">
      <c r="A84" s="20">
        <v>100</v>
      </c>
      <c r="B84" s="21">
        <v>634204</v>
      </c>
      <c r="C84" s="21" t="s">
        <v>386</v>
      </c>
      <c r="D84" s="22" t="s">
        <v>374</v>
      </c>
      <c r="E84" s="21" t="s">
        <v>375</v>
      </c>
      <c r="F84" s="21" t="s">
        <v>387</v>
      </c>
      <c r="G84" s="21" t="s">
        <v>388</v>
      </c>
      <c r="H84" s="21" t="s">
        <v>21</v>
      </c>
      <c r="I84" s="21" t="s">
        <v>21</v>
      </c>
      <c r="J84" s="20" t="s">
        <v>23</v>
      </c>
      <c r="K84" s="13" t="str">
        <f>VLOOKUP(L84,Sheet2!A:B,2,0)</f>
        <v>Nguyễn Quốc Chỉnh</v>
      </c>
      <c r="L84" s="21" t="s">
        <v>560</v>
      </c>
      <c r="M84" s="21"/>
      <c r="N84" s="21"/>
      <c r="O84" s="23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x14ac:dyDescent="0.25">
      <c r="A85" s="16">
        <v>126</v>
      </c>
      <c r="B85" s="17">
        <v>633733</v>
      </c>
      <c r="C85" s="17" t="s">
        <v>475</v>
      </c>
      <c r="D85" s="24" t="s">
        <v>159</v>
      </c>
      <c r="E85" s="17" t="s">
        <v>100</v>
      </c>
      <c r="F85" s="17" t="s">
        <v>476</v>
      </c>
      <c r="G85" s="17" t="s">
        <v>477</v>
      </c>
      <c r="H85" s="17" t="s">
        <v>360</v>
      </c>
      <c r="I85" s="17" t="s">
        <v>21</v>
      </c>
      <c r="J85" s="16" t="s">
        <v>23</v>
      </c>
      <c r="K85" s="13" t="str">
        <f>VLOOKUP(L85,Sheet2!A:B,2,0)</f>
        <v>Nguyễn Quốc Chỉnh</v>
      </c>
      <c r="L85" s="17" t="s">
        <v>560</v>
      </c>
      <c r="M85" s="17"/>
      <c r="N85" s="17"/>
      <c r="O85" s="19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x14ac:dyDescent="0.25">
      <c r="A86" s="20">
        <v>127</v>
      </c>
      <c r="B86" s="21">
        <v>633767</v>
      </c>
      <c r="C86" s="21" t="s">
        <v>478</v>
      </c>
      <c r="D86" s="25" t="s">
        <v>159</v>
      </c>
      <c r="E86" s="21" t="s">
        <v>100</v>
      </c>
      <c r="F86" s="21" t="s">
        <v>479</v>
      </c>
      <c r="G86" s="21" t="s">
        <v>480</v>
      </c>
      <c r="H86" s="21" t="s">
        <v>103</v>
      </c>
      <c r="I86" s="21" t="s">
        <v>21</v>
      </c>
      <c r="J86" s="20" t="s">
        <v>23</v>
      </c>
      <c r="K86" s="13" t="str">
        <f>VLOOKUP(L86,Sheet2!A:B,2,0)</f>
        <v>Nguyễn Quốc Chỉnh</v>
      </c>
      <c r="L86" s="21" t="s">
        <v>560</v>
      </c>
      <c r="M86" s="21"/>
      <c r="N86" s="21"/>
      <c r="O86" s="23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x14ac:dyDescent="0.25">
      <c r="A87" s="16">
        <v>128</v>
      </c>
      <c r="B87" s="17">
        <v>633254</v>
      </c>
      <c r="C87" s="17" t="s">
        <v>481</v>
      </c>
      <c r="D87" s="24" t="s">
        <v>110</v>
      </c>
      <c r="E87" s="17" t="s">
        <v>100</v>
      </c>
      <c r="F87" s="17" t="s">
        <v>482</v>
      </c>
      <c r="G87" s="17" t="s">
        <v>483</v>
      </c>
      <c r="H87" s="17" t="s">
        <v>484</v>
      </c>
      <c r="I87" s="17" t="s">
        <v>485</v>
      </c>
      <c r="J87" s="16" t="s">
        <v>23</v>
      </c>
      <c r="K87" s="13" t="str">
        <f>VLOOKUP(L87,Sheet2!A:B,2,0)</f>
        <v>Nguyễn Quốc Chỉnh</v>
      </c>
      <c r="L87" s="17" t="s">
        <v>560</v>
      </c>
      <c r="M87" s="17"/>
      <c r="N87" s="17"/>
      <c r="O87" s="19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x14ac:dyDescent="0.25">
      <c r="A88" s="20">
        <v>129</v>
      </c>
      <c r="B88" s="21">
        <v>633267</v>
      </c>
      <c r="C88" s="21" t="s">
        <v>486</v>
      </c>
      <c r="D88" s="25" t="s">
        <v>110</v>
      </c>
      <c r="E88" s="21" t="s">
        <v>100</v>
      </c>
      <c r="F88" s="21" t="s">
        <v>487</v>
      </c>
      <c r="G88" s="21" t="s">
        <v>488</v>
      </c>
      <c r="H88" s="21" t="s">
        <v>67</v>
      </c>
      <c r="I88" s="21" t="s">
        <v>67</v>
      </c>
      <c r="J88" s="20" t="s">
        <v>23</v>
      </c>
      <c r="K88" s="13" t="str">
        <f>VLOOKUP(L88,Sheet2!A:B,2,0)</f>
        <v>Nguyễn Quốc Chỉnh</v>
      </c>
      <c r="L88" s="21" t="s">
        <v>560</v>
      </c>
      <c r="M88" s="21"/>
      <c r="N88" s="21"/>
      <c r="O88" s="23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x14ac:dyDescent="0.25">
      <c r="A89" s="16">
        <v>130</v>
      </c>
      <c r="B89" s="17">
        <v>633413</v>
      </c>
      <c r="C89" s="17" t="s">
        <v>489</v>
      </c>
      <c r="D89" s="24" t="s">
        <v>159</v>
      </c>
      <c r="E89" s="17" t="s">
        <v>100</v>
      </c>
      <c r="F89" s="17" t="s">
        <v>490</v>
      </c>
      <c r="G89" s="17" t="s">
        <v>491</v>
      </c>
      <c r="H89" s="17" t="s">
        <v>20</v>
      </c>
      <c r="I89" s="17" t="s">
        <v>20</v>
      </c>
      <c r="J89" s="16" t="s">
        <v>23</v>
      </c>
      <c r="K89" s="13" t="str">
        <f>VLOOKUP(L89,Sheet2!A:B,2,0)</f>
        <v>Nguyễn Quốc Chỉnh</v>
      </c>
      <c r="L89" s="17" t="s">
        <v>560</v>
      </c>
      <c r="M89" s="17"/>
      <c r="N89" s="17"/>
      <c r="O89" s="19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x14ac:dyDescent="0.25">
      <c r="A90" s="20">
        <v>146</v>
      </c>
      <c r="B90" s="21">
        <v>645049</v>
      </c>
      <c r="C90" s="21" t="s">
        <v>544</v>
      </c>
      <c r="D90" s="25" t="s">
        <v>545</v>
      </c>
      <c r="E90" s="21" t="s">
        <v>100</v>
      </c>
      <c r="F90" s="21" t="s">
        <v>546</v>
      </c>
      <c r="G90" s="21" t="s">
        <v>547</v>
      </c>
      <c r="H90" s="21" t="s">
        <v>21</v>
      </c>
      <c r="I90" s="21" t="s">
        <v>21</v>
      </c>
      <c r="J90" s="20" t="s">
        <v>548</v>
      </c>
      <c r="K90" s="13" t="str">
        <f>VLOOKUP(L90,Sheet2!A:B,2,0)</f>
        <v>Nguyễn Quốc Chỉnh</v>
      </c>
      <c r="L90" s="17" t="s">
        <v>560</v>
      </c>
      <c r="M90" s="32"/>
      <c r="N90" s="32"/>
      <c r="O90" s="33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x14ac:dyDescent="0.25">
      <c r="A91" s="16">
        <v>6</v>
      </c>
      <c r="B91" s="17">
        <v>634002</v>
      </c>
      <c r="C91" s="17" t="s">
        <v>41</v>
      </c>
      <c r="D91" s="24" t="s">
        <v>25</v>
      </c>
      <c r="E91" s="17" t="s">
        <v>26</v>
      </c>
      <c r="F91" s="17" t="s">
        <v>42</v>
      </c>
      <c r="G91" s="17" t="s">
        <v>43</v>
      </c>
      <c r="H91" s="17" t="s">
        <v>21</v>
      </c>
      <c r="I91" s="17" t="s">
        <v>21</v>
      </c>
      <c r="J91" s="16" t="s">
        <v>23</v>
      </c>
      <c r="K91" s="13" t="str">
        <f>VLOOKUP(L91,Sheet2!A:B,2,0)</f>
        <v>Nguyễn Quốc Chỉnh</v>
      </c>
      <c r="L91" s="17" t="s">
        <v>560</v>
      </c>
      <c r="M91" s="17"/>
      <c r="N91" s="17"/>
      <c r="O91" s="19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x14ac:dyDescent="0.25">
      <c r="A92" s="16">
        <v>10</v>
      </c>
      <c r="B92" s="17">
        <v>634112</v>
      </c>
      <c r="C92" s="17" t="s">
        <v>59</v>
      </c>
      <c r="D92" s="24" t="s">
        <v>25</v>
      </c>
      <c r="E92" s="17" t="s">
        <v>26</v>
      </c>
      <c r="F92" s="17" t="s">
        <v>60</v>
      </c>
      <c r="G92" s="17" t="s">
        <v>61</v>
      </c>
      <c r="H92" s="17" t="s">
        <v>62</v>
      </c>
      <c r="I92" s="17" t="s">
        <v>62</v>
      </c>
      <c r="J92" s="16" t="s">
        <v>23</v>
      </c>
      <c r="K92" s="13" t="str">
        <f>VLOOKUP(L92,Sheet2!A:B,2,0)</f>
        <v>Nguyễn Quốc Chỉnh</v>
      </c>
      <c r="L92" s="17" t="s">
        <v>560</v>
      </c>
      <c r="M92" s="17"/>
      <c r="N92" s="17"/>
      <c r="O92" s="19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x14ac:dyDescent="0.25">
      <c r="A93" s="20">
        <v>11</v>
      </c>
      <c r="B93" s="21">
        <v>634157</v>
      </c>
      <c r="C93" s="21" t="s">
        <v>64</v>
      </c>
      <c r="D93" s="25" t="s">
        <v>25</v>
      </c>
      <c r="E93" s="21" t="s">
        <v>26</v>
      </c>
      <c r="F93" s="21" t="s">
        <v>65</v>
      </c>
      <c r="G93" s="21" t="s">
        <v>66</v>
      </c>
      <c r="H93" s="21" t="s">
        <v>67</v>
      </c>
      <c r="I93" s="21" t="s">
        <v>67</v>
      </c>
      <c r="J93" s="20" t="s">
        <v>23</v>
      </c>
      <c r="K93" s="13" t="str">
        <f>VLOOKUP(L93,Sheet2!A:B,2,0)</f>
        <v>Nguyễn Quốc Chỉnh</v>
      </c>
      <c r="L93" s="17" t="s">
        <v>560</v>
      </c>
      <c r="M93" s="21"/>
      <c r="N93" s="21"/>
      <c r="O93" s="23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x14ac:dyDescent="0.25">
      <c r="A94" s="16">
        <v>16</v>
      </c>
      <c r="B94" s="17">
        <v>634118</v>
      </c>
      <c r="C94" s="17" t="s">
        <v>86</v>
      </c>
      <c r="D94" s="24" t="s">
        <v>25</v>
      </c>
      <c r="E94" s="17" t="s">
        <v>26</v>
      </c>
      <c r="F94" s="17" t="s">
        <v>87</v>
      </c>
      <c r="G94" s="17" t="s">
        <v>88</v>
      </c>
      <c r="H94" s="17" t="s">
        <v>80</v>
      </c>
      <c r="I94" s="17" t="s">
        <v>21</v>
      </c>
      <c r="J94" s="16" t="s">
        <v>23</v>
      </c>
      <c r="K94" s="13" t="str">
        <f>VLOOKUP(L94,Sheet2!A:B,2,0)</f>
        <v>Nguyễn Quốc Chỉnh</v>
      </c>
      <c r="L94" s="17" t="s">
        <v>560</v>
      </c>
      <c r="M94" s="17"/>
      <c r="N94" s="17"/>
      <c r="O94" s="19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x14ac:dyDescent="0.25">
      <c r="A95" s="20">
        <v>19</v>
      </c>
      <c r="B95" s="21">
        <v>634128</v>
      </c>
      <c r="C95" s="21" t="s">
        <v>95</v>
      </c>
      <c r="D95" s="25" t="s">
        <v>25</v>
      </c>
      <c r="E95" s="21" t="s">
        <v>26</v>
      </c>
      <c r="F95" s="21" t="s">
        <v>96</v>
      </c>
      <c r="G95" s="21" t="s">
        <v>97</v>
      </c>
      <c r="H95" s="21" t="s">
        <v>20</v>
      </c>
      <c r="I95" s="21" t="s">
        <v>20</v>
      </c>
      <c r="J95" s="20" t="s">
        <v>23</v>
      </c>
      <c r="K95" s="13" t="str">
        <f>VLOOKUP(L95,Sheet2!A:B,2,0)</f>
        <v>Nguyễn Quốc Chỉnh</v>
      </c>
      <c r="L95" s="17" t="s">
        <v>560</v>
      </c>
      <c r="M95" s="21"/>
      <c r="N95" s="21"/>
      <c r="O95" s="23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x14ac:dyDescent="0.25">
      <c r="A96" s="16">
        <v>101</v>
      </c>
      <c r="B96" s="17">
        <v>634224</v>
      </c>
      <c r="C96" s="17" t="s">
        <v>389</v>
      </c>
      <c r="D96" s="18" t="s">
        <v>374</v>
      </c>
      <c r="E96" s="17" t="s">
        <v>375</v>
      </c>
      <c r="F96" s="17" t="s">
        <v>390</v>
      </c>
      <c r="G96" s="17" t="s">
        <v>391</v>
      </c>
      <c r="H96" s="17" t="s">
        <v>21</v>
      </c>
      <c r="I96" s="17" t="s">
        <v>21</v>
      </c>
      <c r="J96" s="16" t="s">
        <v>23</v>
      </c>
      <c r="K96" s="13" t="str">
        <f>VLOOKUP(L96,Sheet2!A:B,2,0)</f>
        <v>Nguyễn Thị Kim Oanh</v>
      </c>
      <c r="L96" s="17" t="s">
        <v>575</v>
      </c>
      <c r="M96" s="17"/>
      <c r="N96" s="17"/>
      <c r="O96" s="19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x14ac:dyDescent="0.25">
      <c r="A97" s="20">
        <v>29</v>
      </c>
      <c r="B97" s="21">
        <v>633974</v>
      </c>
      <c r="C97" s="21" t="s">
        <v>138</v>
      </c>
      <c r="D97" s="25" t="s">
        <v>16</v>
      </c>
      <c r="E97" s="21" t="s">
        <v>17</v>
      </c>
      <c r="F97" s="21" t="s">
        <v>139</v>
      </c>
      <c r="G97" s="21" t="s">
        <v>140</v>
      </c>
      <c r="H97" s="21" t="s">
        <v>58</v>
      </c>
      <c r="I97" s="21" t="s">
        <v>58</v>
      </c>
      <c r="J97" s="20" t="s">
        <v>23</v>
      </c>
      <c r="K97" s="13" t="str">
        <f>VLOOKUP(L97,Sheet2!A:B,2,0)</f>
        <v>Nguyễn Thị Kim Oanh</v>
      </c>
      <c r="L97" s="21" t="s">
        <v>575</v>
      </c>
      <c r="M97" s="26"/>
      <c r="N97" s="21"/>
      <c r="O97" s="23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x14ac:dyDescent="0.25">
      <c r="A98" s="16">
        <v>30</v>
      </c>
      <c r="B98" s="17">
        <v>633964</v>
      </c>
      <c r="C98" s="17" t="s">
        <v>141</v>
      </c>
      <c r="D98" s="24" t="s">
        <v>16</v>
      </c>
      <c r="E98" s="17" t="s">
        <v>17</v>
      </c>
      <c r="F98" s="17" t="s">
        <v>142</v>
      </c>
      <c r="G98" s="17" t="s">
        <v>143</v>
      </c>
      <c r="H98" s="17" t="s">
        <v>47</v>
      </c>
      <c r="I98" s="17" t="s">
        <v>21</v>
      </c>
      <c r="J98" s="16" t="s">
        <v>23</v>
      </c>
      <c r="K98" s="13" t="str">
        <f>VLOOKUP(L98,Sheet2!A:B,2,0)</f>
        <v>Nguyễn Thị Kim Oanh</v>
      </c>
      <c r="L98" s="17" t="s">
        <v>575</v>
      </c>
      <c r="M98" s="26"/>
      <c r="N98" s="17"/>
      <c r="O98" s="19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x14ac:dyDescent="0.25">
      <c r="A99" s="20">
        <v>48</v>
      </c>
      <c r="B99" s="21">
        <v>633931</v>
      </c>
      <c r="C99" s="21" t="s">
        <v>208</v>
      </c>
      <c r="D99" s="25" t="s">
        <v>16</v>
      </c>
      <c r="E99" s="21" t="s">
        <v>17</v>
      </c>
      <c r="F99" s="21" t="s">
        <v>209</v>
      </c>
      <c r="G99" s="21" t="s">
        <v>210</v>
      </c>
      <c r="H99" s="21" t="s">
        <v>120</v>
      </c>
      <c r="I99" s="21" t="s">
        <v>120</v>
      </c>
      <c r="J99" s="20" t="s">
        <v>23</v>
      </c>
      <c r="K99" s="13" t="str">
        <f>VLOOKUP(L99,Sheet2!A:B,2,0)</f>
        <v>Nguyễn Thị Kim Oanh</v>
      </c>
      <c r="L99" s="21" t="s">
        <v>575</v>
      </c>
      <c r="M99" s="21"/>
      <c r="N99" s="21"/>
      <c r="O99" s="23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x14ac:dyDescent="0.25">
      <c r="A100" s="16">
        <v>49</v>
      </c>
      <c r="B100" s="17">
        <v>633912</v>
      </c>
      <c r="C100" s="17" t="s">
        <v>199</v>
      </c>
      <c r="D100" s="24" t="s">
        <v>16</v>
      </c>
      <c r="E100" s="17" t="s">
        <v>17</v>
      </c>
      <c r="F100" s="17" t="s">
        <v>211</v>
      </c>
      <c r="G100" s="17" t="s">
        <v>212</v>
      </c>
      <c r="H100" s="17" t="s">
        <v>213</v>
      </c>
      <c r="I100" s="17" t="s">
        <v>214</v>
      </c>
      <c r="J100" s="16" t="s">
        <v>23</v>
      </c>
      <c r="K100" s="13" t="str">
        <f>VLOOKUP(L100,Sheet2!A:B,2,0)</f>
        <v>Nguyễn Thị Kim Oanh</v>
      </c>
      <c r="L100" s="17" t="s">
        <v>575</v>
      </c>
      <c r="M100" s="17"/>
      <c r="N100" s="17"/>
      <c r="O100" s="19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x14ac:dyDescent="0.25">
      <c r="A101" s="16">
        <v>56</v>
      </c>
      <c r="B101" s="17">
        <v>634045</v>
      </c>
      <c r="C101" s="17" t="s">
        <v>238</v>
      </c>
      <c r="D101" s="24" t="s">
        <v>25</v>
      </c>
      <c r="E101" s="17" t="s">
        <v>26</v>
      </c>
      <c r="F101" s="17" t="s">
        <v>239</v>
      </c>
      <c r="G101" s="17" t="s">
        <v>240</v>
      </c>
      <c r="H101" s="17" t="s">
        <v>132</v>
      </c>
      <c r="I101" s="17" t="s">
        <v>132</v>
      </c>
      <c r="J101" s="16" t="s">
        <v>23</v>
      </c>
      <c r="K101" s="13" t="str">
        <f>VLOOKUP(L101,Sheet2!A:B,2,0)</f>
        <v>Nguyễn Thị Kim Oanh</v>
      </c>
      <c r="L101" s="17" t="s">
        <v>575</v>
      </c>
      <c r="M101" s="17"/>
      <c r="N101" s="17"/>
      <c r="O101" s="19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x14ac:dyDescent="0.25">
      <c r="A102" s="20">
        <v>72</v>
      </c>
      <c r="B102" s="21">
        <v>634035</v>
      </c>
      <c r="C102" s="21" t="s">
        <v>289</v>
      </c>
      <c r="D102" s="25" t="s">
        <v>25</v>
      </c>
      <c r="E102" s="21" t="s">
        <v>26</v>
      </c>
      <c r="F102" s="21" t="s">
        <v>290</v>
      </c>
      <c r="G102" s="21" t="s">
        <v>291</v>
      </c>
      <c r="H102" s="21" t="s">
        <v>21</v>
      </c>
      <c r="I102" s="21" t="s">
        <v>21</v>
      </c>
      <c r="J102" s="20" t="s">
        <v>23</v>
      </c>
      <c r="K102" s="13" t="str">
        <f>VLOOKUP(L102,Sheet2!A:B,2,0)</f>
        <v>Nguyễn Thị Kim Oanh</v>
      </c>
      <c r="L102" s="21" t="s">
        <v>575</v>
      </c>
      <c r="M102" s="27"/>
      <c r="N102" s="21"/>
      <c r="O102" s="23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x14ac:dyDescent="0.25">
      <c r="A103" s="16">
        <v>65</v>
      </c>
      <c r="B103" s="17">
        <v>633965</v>
      </c>
      <c r="C103" s="17" t="s">
        <v>267</v>
      </c>
      <c r="D103" s="24" t="s">
        <v>16</v>
      </c>
      <c r="E103" s="17" t="s">
        <v>17</v>
      </c>
      <c r="F103" s="17" t="s">
        <v>268</v>
      </c>
      <c r="G103" s="17" t="s">
        <v>269</v>
      </c>
      <c r="H103" s="17" t="s">
        <v>234</v>
      </c>
      <c r="I103" s="17" t="s">
        <v>21</v>
      </c>
      <c r="J103" s="16" t="s">
        <v>23</v>
      </c>
      <c r="K103" s="13" t="str">
        <f>VLOOKUP(L103,Sheet2!A:B,2,0)</f>
        <v>Nguyễn Thị Kim Oanh</v>
      </c>
      <c r="L103" s="21" t="s">
        <v>575</v>
      </c>
      <c r="M103" s="27"/>
      <c r="N103" s="17"/>
      <c r="O103" s="19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x14ac:dyDescent="0.25">
      <c r="A104" s="16">
        <v>94</v>
      </c>
      <c r="B104" s="28">
        <v>634022</v>
      </c>
      <c r="C104" s="28" t="s">
        <v>364</v>
      </c>
      <c r="D104" s="29" t="s">
        <v>16</v>
      </c>
      <c r="E104" s="28" t="s">
        <v>17</v>
      </c>
      <c r="F104" s="29" t="s">
        <v>365</v>
      </c>
      <c r="G104" s="30" t="s">
        <v>366</v>
      </c>
      <c r="H104" s="28" t="s">
        <v>132</v>
      </c>
      <c r="I104" s="16"/>
      <c r="J104" s="16" t="s">
        <v>23</v>
      </c>
      <c r="K104" s="13" t="str">
        <f>VLOOKUP(L104,Sheet2!A:B,2,0)</f>
        <v>Nguyễn Thị Kim Oanh</v>
      </c>
      <c r="L104" s="21" t="s">
        <v>575</v>
      </c>
      <c r="M104" s="17"/>
      <c r="N104" s="17"/>
      <c r="O104" s="19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x14ac:dyDescent="0.25">
      <c r="A105" s="20">
        <v>26</v>
      </c>
      <c r="B105" s="21">
        <v>633228</v>
      </c>
      <c r="C105" s="21" t="s">
        <v>125</v>
      </c>
      <c r="D105" s="25" t="s">
        <v>126</v>
      </c>
      <c r="E105" s="21" t="s">
        <v>100</v>
      </c>
      <c r="F105" s="21" t="s">
        <v>127</v>
      </c>
      <c r="G105" s="21" t="s">
        <v>128</v>
      </c>
      <c r="H105" s="21" t="s">
        <v>51</v>
      </c>
      <c r="I105" s="21" t="s">
        <v>21</v>
      </c>
      <c r="J105" s="20" t="s">
        <v>23</v>
      </c>
      <c r="K105" s="13" t="str">
        <f>VLOOKUP(L105,Sheet2!A:B,2,0)</f>
        <v>Nguyễn Thị Kim Oanh</v>
      </c>
      <c r="L105" s="21" t="s">
        <v>575</v>
      </c>
      <c r="M105" s="21"/>
      <c r="N105" s="21"/>
      <c r="O105" s="23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x14ac:dyDescent="0.25">
      <c r="A106" s="20">
        <v>47</v>
      </c>
      <c r="B106" s="21">
        <v>633144</v>
      </c>
      <c r="C106" s="21" t="s">
        <v>204</v>
      </c>
      <c r="D106" s="25" t="s">
        <v>205</v>
      </c>
      <c r="E106" s="21" t="s">
        <v>100</v>
      </c>
      <c r="F106" s="21" t="s">
        <v>206</v>
      </c>
      <c r="G106" s="21" t="s">
        <v>207</v>
      </c>
      <c r="H106" s="21" t="s">
        <v>21</v>
      </c>
      <c r="I106" s="21" t="s">
        <v>21</v>
      </c>
      <c r="J106" s="20" t="s">
        <v>23</v>
      </c>
      <c r="K106" s="13" t="str">
        <f>VLOOKUP(L106,Sheet2!A:B,2,0)</f>
        <v>Nguyễn Thị Kim Oanh</v>
      </c>
      <c r="L106" s="21" t="s">
        <v>575</v>
      </c>
      <c r="M106" s="21"/>
      <c r="N106" s="21"/>
      <c r="O106" s="23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x14ac:dyDescent="0.25">
      <c r="A107" s="16">
        <v>50</v>
      </c>
      <c r="B107" s="17">
        <v>633125</v>
      </c>
      <c r="C107" s="17" t="s">
        <v>215</v>
      </c>
      <c r="D107" s="24" t="s">
        <v>205</v>
      </c>
      <c r="E107" s="17" t="s">
        <v>100</v>
      </c>
      <c r="F107" s="17" t="s">
        <v>216</v>
      </c>
      <c r="G107" s="17" t="s">
        <v>217</v>
      </c>
      <c r="H107" s="17" t="s">
        <v>21</v>
      </c>
      <c r="I107" s="17" t="s">
        <v>21</v>
      </c>
      <c r="J107" s="16" t="s">
        <v>23</v>
      </c>
      <c r="K107" s="13" t="str">
        <f>VLOOKUP(L107,Sheet2!A:B,2,0)</f>
        <v>Nguyễn Thị Kim Oanh</v>
      </c>
      <c r="L107" s="21" t="s">
        <v>575</v>
      </c>
      <c r="M107" s="17"/>
      <c r="N107" s="17"/>
      <c r="O107" s="19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x14ac:dyDescent="0.25">
      <c r="A108" s="16">
        <v>93</v>
      </c>
      <c r="B108" s="17">
        <v>633106</v>
      </c>
      <c r="C108" s="17" t="s">
        <v>361</v>
      </c>
      <c r="D108" s="24" t="s">
        <v>205</v>
      </c>
      <c r="E108" s="17" t="s">
        <v>100</v>
      </c>
      <c r="F108" s="17" t="s">
        <v>362</v>
      </c>
      <c r="G108" s="17" t="s">
        <v>363</v>
      </c>
      <c r="H108" s="17" t="s">
        <v>234</v>
      </c>
      <c r="I108" s="17" t="s">
        <v>21</v>
      </c>
      <c r="J108" s="16" t="s">
        <v>23</v>
      </c>
      <c r="K108" s="13" t="str">
        <f>VLOOKUP(L108,Sheet2!A:B,2,0)</f>
        <v>Nguyễn Thị Kim Oanh</v>
      </c>
      <c r="L108" s="21" t="s">
        <v>575</v>
      </c>
      <c r="M108" s="17"/>
      <c r="N108" s="17"/>
      <c r="O108" s="19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x14ac:dyDescent="0.25">
      <c r="A109" s="16">
        <v>5</v>
      </c>
      <c r="B109" s="17">
        <v>634025</v>
      </c>
      <c r="C109" s="17" t="s">
        <v>37</v>
      </c>
      <c r="D109" s="24" t="s">
        <v>25</v>
      </c>
      <c r="E109" s="17" t="s">
        <v>26</v>
      </c>
      <c r="F109" s="17" t="s">
        <v>38</v>
      </c>
      <c r="G109" s="17" t="s">
        <v>39</v>
      </c>
      <c r="H109" s="17" t="s">
        <v>40</v>
      </c>
      <c r="I109" s="17" t="s">
        <v>21</v>
      </c>
      <c r="J109" s="16" t="s">
        <v>23</v>
      </c>
      <c r="K109" s="13" t="str">
        <f>VLOOKUP(L109,Sheet2!A:B,2,0)</f>
        <v>Nguyễn Thị Thu Trang</v>
      </c>
      <c r="L109" s="17" t="s">
        <v>568</v>
      </c>
      <c r="M109" s="17"/>
      <c r="N109" s="17"/>
      <c r="O109" s="19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x14ac:dyDescent="0.25">
      <c r="A110" s="20">
        <v>7</v>
      </c>
      <c r="B110" s="21">
        <v>634114</v>
      </c>
      <c r="C110" s="21" t="s">
        <v>44</v>
      </c>
      <c r="D110" s="25" t="s">
        <v>25</v>
      </c>
      <c r="E110" s="21" t="s">
        <v>26</v>
      </c>
      <c r="F110" s="21" t="s">
        <v>45</v>
      </c>
      <c r="G110" s="21" t="s">
        <v>46</v>
      </c>
      <c r="H110" s="21" t="s">
        <v>47</v>
      </c>
      <c r="I110" s="21" t="s">
        <v>47</v>
      </c>
      <c r="J110" s="20" t="s">
        <v>23</v>
      </c>
      <c r="K110" s="13" t="str">
        <f>VLOOKUP(L110,Sheet2!A:B,2,0)</f>
        <v>Nguyễn Thị Thu Trang</v>
      </c>
      <c r="L110" s="21" t="s">
        <v>568</v>
      </c>
      <c r="M110" s="21"/>
      <c r="N110" s="21"/>
      <c r="O110" s="23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x14ac:dyDescent="0.25">
      <c r="A111" s="16">
        <v>15</v>
      </c>
      <c r="B111" s="17">
        <v>634103</v>
      </c>
      <c r="C111" s="17" t="s">
        <v>81</v>
      </c>
      <c r="D111" s="24" t="s">
        <v>82</v>
      </c>
      <c r="E111" s="17" t="s">
        <v>26</v>
      </c>
      <c r="F111" s="17" t="s">
        <v>83</v>
      </c>
      <c r="G111" s="17" t="s">
        <v>84</v>
      </c>
      <c r="H111" s="17" t="s">
        <v>85</v>
      </c>
      <c r="I111" s="17" t="s">
        <v>21</v>
      </c>
      <c r="J111" s="16" t="s">
        <v>23</v>
      </c>
      <c r="K111" s="13" t="str">
        <f>VLOOKUP(L111,Sheet2!A:B,2,0)</f>
        <v>Nguyễn Thị Thu Trang</v>
      </c>
      <c r="L111" s="17" t="s">
        <v>568</v>
      </c>
      <c r="M111" s="17"/>
      <c r="N111" s="17"/>
      <c r="O111" s="19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x14ac:dyDescent="0.25">
      <c r="A112" s="20">
        <v>17</v>
      </c>
      <c r="B112" s="21">
        <v>634151</v>
      </c>
      <c r="C112" s="21" t="s">
        <v>89</v>
      </c>
      <c r="D112" s="25" t="s">
        <v>25</v>
      </c>
      <c r="E112" s="21" t="s">
        <v>26</v>
      </c>
      <c r="F112" s="21" t="s">
        <v>90</v>
      </c>
      <c r="G112" s="21" t="s">
        <v>91</v>
      </c>
      <c r="H112" s="21" t="s">
        <v>85</v>
      </c>
      <c r="I112" s="21" t="s">
        <v>21</v>
      </c>
      <c r="J112" s="20" t="s">
        <v>23</v>
      </c>
      <c r="K112" s="13" t="str">
        <f>VLOOKUP(L112,Sheet2!A:B,2,0)</f>
        <v>Nguyễn Thị Thu Trang</v>
      </c>
      <c r="L112" s="21" t="s">
        <v>568</v>
      </c>
      <c r="M112" s="21"/>
      <c r="N112" s="21"/>
      <c r="O112" s="23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x14ac:dyDescent="0.25">
      <c r="A113" s="16">
        <v>75</v>
      </c>
      <c r="B113" s="17">
        <v>633012</v>
      </c>
      <c r="C113" s="17" t="s">
        <v>22</v>
      </c>
      <c r="D113" s="24" t="s">
        <v>219</v>
      </c>
      <c r="E113" s="17" t="s">
        <v>182</v>
      </c>
      <c r="F113" s="17" t="s">
        <v>298</v>
      </c>
      <c r="G113" s="17" t="s">
        <v>299</v>
      </c>
      <c r="H113" s="17" t="s">
        <v>21</v>
      </c>
      <c r="I113" s="17" t="s">
        <v>21</v>
      </c>
      <c r="J113" s="16" t="s">
        <v>23</v>
      </c>
      <c r="K113" s="13" t="str">
        <f>VLOOKUP(L113,Sheet2!A:B,2,0)</f>
        <v>Nguyễn Thị Thu Trang</v>
      </c>
      <c r="L113" s="17" t="s">
        <v>568</v>
      </c>
      <c r="M113" s="17"/>
      <c r="N113" s="17"/>
      <c r="O113" s="19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x14ac:dyDescent="0.25">
      <c r="A114" s="20">
        <v>91</v>
      </c>
      <c r="B114" s="21">
        <v>633003</v>
      </c>
      <c r="C114" s="21" t="s">
        <v>199</v>
      </c>
      <c r="D114" s="25" t="s">
        <v>354</v>
      </c>
      <c r="E114" s="21" t="s">
        <v>182</v>
      </c>
      <c r="F114" s="21" t="s">
        <v>355</v>
      </c>
      <c r="G114" s="21" t="s">
        <v>356</v>
      </c>
      <c r="H114" s="21" t="s">
        <v>230</v>
      </c>
      <c r="I114" s="21" t="s">
        <v>21</v>
      </c>
      <c r="J114" s="20" t="s">
        <v>23</v>
      </c>
      <c r="K114" s="13" t="str">
        <f>VLOOKUP(L114,Sheet2!A:B,2,0)</f>
        <v>Nguyễn Thị Thu Trang</v>
      </c>
      <c r="L114" s="21" t="s">
        <v>568</v>
      </c>
      <c r="M114" s="21"/>
      <c r="N114" s="21"/>
      <c r="O114" s="23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x14ac:dyDescent="0.25">
      <c r="A115" s="16">
        <v>92</v>
      </c>
      <c r="B115" s="17">
        <v>633010</v>
      </c>
      <c r="C115" s="17" t="s">
        <v>357</v>
      </c>
      <c r="D115" s="24" t="s">
        <v>219</v>
      </c>
      <c r="E115" s="17" t="s">
        <v>182</v>
      </c>
      <c r="F115" s="17" t="s">
        <v>358</v>
      </c>
      <c r="G115" s="17" t="s">
        <v>359</v>
      </c>
      <c r="H115" s="17" t="s">
        <v>360</v>
      </c>
      <c r="I115" s="17" t="s">
        <v>360</v>
      </c>
      <c r="J115" s="16" t="s">
        <v>23</v>
      </c>
      <c r="K115" s="13" t="str">
        <f>VLOOKUP(L115,Sheet2!A:B,2,0)</f>
        <v>Nguyễn Thị Thu Trang</v>
      </c>
      <c r="L115" s="17" t="s">
        <v>568</v>
      </c>
      <c r="M115" s="17"/>
      <c r="N115" s="17"/>
      <c r="O115" s="19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x14ac:dyDescent="0.25">
      <c r="A116" s="16">
        <v>1</v>
      </c>
      <c r="B116" s="17">
        <v>634138</v>
      </c>
      <c r="C116" s="17" t="s">
        <v>15</v>
      </c>
      <c r="D116" s="24" t="s">
        <v>16</v>
      </c>
      <c r="E116" s="17" t="s">
        <v>17</v>
      </c>
      <c r="F116" s="17" t="s">
        <v>18</v>
      </c>
      <c r="G116" s="17" t="s">
        <v>19</v>
      </c>
      <c r="H116" s="17" t="s">
        <v>20</v>
      </c>
      <c r="I116" s="17" t="s">
        <v>21</v>
      </c>
      <c r="J116" s="16" t="s">
        <v>23</v>
      </c>
      <c r="K116" s="13" t="str">
        <f>VLOOKUP(L116,Sheet2!A:B,2,0)</f>
        <v>Nguyễn Thị Thu Trang</v>
      </c>
      <c r="L116" s="21" t="s">
        <v>568</v>
      </c>
      <c r="M116" s="17"/>
      <c r="N116" s="17"/>
      <c r="O116" s="19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x14ac:dyDescent="0.25">
      <c r="A117" s="20">
        <v>142</v>
      </c>
      <c r="B117" s="21">
        <v>633341</v>
      </c>
      <c r="C117" s="21" t="s">
        <v>530</v>
      </c>
      <c r="D117" s="25" t="s">
        <v>99</v>
      </c>
      <c r="E117" s="21" t="s">
        <v>100</v>
      </c>
      <c r="F117" s="21" t="s">
        <v>531</v>
      </c>
      <c r="G117" s="21" t="s">
        <v>532</v>
      </c>
      <c r="H117" s="21" t="s">
        <v>120</v>
      </c>
      <c r="I117" s="21" t="s">
        <v>533</v>
      </c>
      <c r="J117" s="20" t="s">
        <v>23</v>
      </c>
      <c r="K117" s="13" t="str">
        <f>VLOOKUP(L117,Sheet2!A:B,2,0)</f>
        <v>Nguyễn Thị Thu Trang</v>
      </c>
      <c r="L117" s="21" t="s">
        <v>568</v>
      </c>
      <c r="M117" s="21"/>
      <c r="N117" s="21"/>
      <c r="O117" s="23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x14ac:dyDescent="0.25">
      <c r="A118" s="16">
        <v>143</v>
      </c>
      <c r="B118" s="17">
        <v>633297</v>
      </c>
      <c r="C118" s="17" t="s">
        <v>534</v>
      </c>
      <c r="D118" s="24" t="s">
        <v>110</v>
      </c>
      <c r="E118" s="17" t="s">
        <v>100</v>
      </c>
      <c r="F118" s="17" t="s">
        <v>535</v>
      </c>
      <c r="G118" s="17" t="s">
        <v>536</v>
      </c>
      <c r="H118" s="17" t="s">
        <v>273</v>
      </c>
      <c r="I118" s="17" t="s">
        <v>273</v>
      </c>
      <c r="J118" s="16" t="s">
        <v>23</v>
      </c>
      <c r="K118" s="13" t="str">
        <f>VLOOKUP(L118,Sheet2!A:B,2,0)</f>
        <v>Nguyễn Thị Thu Trang</v>
      </c>
      <c r="L118" s="21" t="s">
        <v>568</v>
      </c>
      <c r="M118" s="16"/>
      <c r="N118" s="16"/>
      <c r="O118" s="3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x14ac:dyDescent="0.25">
      <c r="A119" s="20">
        <v>144</v>
      </c>
      <c r="B119" s="21">
        <v>633618</v>
      </c>
      <c r="C119" s="21" t="s">
        <v>537</v>
      </c>
      <c r="D119" s="25" t="s">
        <v>99</v>
      </c>
      <c r="E119" s="21" t="s">
        <v>100</v>
      </c>
      <c r="F119" s="21" t="s">
        <v>538</v>
      </c>
      <c r="G119" s="21" t="s">
        <v>539</v>
      </c>
      <c r="H119" s="21" t="s">
        <v>62</v>
      </c>
      <c r="I119" s="21" t="s">
        <v>21</v>
      </c>
      <c r="J119" s="20" t="s">
        <v>23</v>
      </c>
      <c r="K119" s="13" t="str">
        <f>VLOOKUP(L119,Sheet2!A:B,2,0)</f>
        <v>Nguyễn Thị Thu Trang</v>
      </c>
      <c r="L119" s="21" t="s">
        <v>568</v>
      </c>
      <c r="M119" s="21"/>
      <c r="N119" s="21"/>
      <c r="O119" s="23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x14ac:dyDescent="0.25">
      <c r="A120" s="16">
        <v>145</v>
      </c>
      <c r="B120" s="17">
        <v>633301</v>
      </c>
      <c r="C120" s="17" t="s">
        <v>540</v>
      </c>
      <c r="D120" s="24" t="s">
        <v>99</v>
      </c>
      <c r="E120" s="17" t="s">
        <v>100</v>
      </c>
      <c r="F120" s="17" t="s">
        <v>541</v>
      </c>
      <c r="G120" s="17" t="s">
        <v>542</v>
      </c>
      <c r="H120" s="17" t="s">
        <v>103</v>
      </c>
      <c r="I120" s="17" t="s">
        <v>162</v>
      </c>
      <c r="J120" s="16" t="s">
        <v>543</v>
      </c>
      <c r="K120" s="13" t="str">
        <f>VLOOKUP(L120,Sheet2!A:B,2,0)</f>
        <v>Nguyễn Thị Thu Trang</v>
      </c>
      <c r="L120" s="21" t="s">
        <v>568</v>
      </c>
      <c r="M120" s="16"/>
      <c r="N120" s="16"/>
      <c r="O120" s="3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x14ac:dyDescent="0.25">
      <c r="A121" s="20">
        <v>4</v>
      </c>
      <c r="B121" s="21">
        <v>634059</v>
      </c>
      <c r="C121" s="21" t="s">
        <v>34</v>
      </c>
      <c r="D121" s="25" t="s">
        <v>25</v>
      </c>
      <c r="E121" s="21" t="s">
        <v>26</v>
      </c>
      <c r="F121" s="21" t="s">
        <v>35</v>
      </c>
      <c r="G121" s="21" t="s">
        <v>36</v>
      </c>
      <c r="H121" s="21" t="s">
        <v>21</v>
      </c>
      <c r="I121" s="21" t="s">
        <v>21</v>
      </c>
      <c r="J121" s="20" t="s">
        <v>23</v>
      </c>
      <c r="K121" s="13" t="str">
        <f>VLOOKUP(L121,Sheet2!A:B,2,0)</f>
        <v>Nguyễn Thị Thu Trang</v>
      </c>
      <c r="L121" s="21" t="s">
        <v>568</v>
      </c>
      <c r="M121" s="21"/>
      <c r="N121" s="21"/>
      <c r="O121" s="23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x14ac:dyDescent="0.25">
      <c r="A122" s="20">
        <v>14</v>
      </c>
      <c r="B122" s="21">
        <v>634134</v>
      </c>
      <c r="C122" s="21" t="s">
        <v>77</v>
      </c>
      <c r="D122" s="25" t="s">
        <v>25</v>
      </c>
      <c r="E122" s="21" t="s">
        <v>26</v>
      </c>
      <c r="F122" s="21" t="s">
        <v>78</v>
      </c>
      <c r="G122" s="21" t="s">
        <v>79</v>
      </c>
      <c r="H122" s="21" t="s">
        <v>80</v>
      </c>
      <c r="I122" s="21" t="s">
        <v>21</v>
      </c>
      <c r="J122" s="20" t="s">
        <v>23</v>
      </c>
      <c r="K122" s="13" t="str">
        <f>VLOOKUP(L122,Sheet2!A:B,2,0)</f>
        <v>Nguyễn Thị Thu Trang</v>
      </c>
      <c r="L122" s="21" t="s">
        <v>568</v>
      </c>
      <c r="M122" s="21"/>
      <c r="N122" s="21"/>
      <c r="O122" s="23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x14ac:dyDescent="0.25">
      <c r="A123" s="20">
        <v>103</v>
      </c>
      <c r="B123" s="21">
        <v>634215</v>
      </c>
      <c r="C123" s="21" t="s">
        <v>395</v>
      </c>
      <c r="D123" s="22" t="s">
        <v>374</v>
      </c>
      <c r="E123" s="21" t="s">
        <v>375</v>
      </c>
      <c r="F123" s="21" t="s">
        <v>396</v>
      </c>
      <c r="G123" s="21" t="s">
        <v>397</v>
      </c>
      <c r="H123" s="21" t="s">
        <v>21</v>
      </c>
      <c r="I123" s="21" t="s">
        <v>21</v>
      </c>
      <c r="J123" s="20" t="s">
        <v>23</v>
      </c>
      <c r="K123" s="13" t="str">
        <f>VLOOKUP(L123,Sheet2!A:B,2,0)</f>
        <v>Phạm Hương Dịu</v>
      </c>
      <c r="L123" s="21" t="s">
        <v>561</v>
      </c>
      <c r="M123" s="21"/>
      <c r="N123" s="21"/>
      <c r="O123" s="23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x14ac:dyDescent="0.25">
      <c r="A124" s="16">
        <v>20</v>
      </c>
      <c r="B124" s="17">
        <v>633342</v>
      </c>
      <c r="C124" s="17" t="s">
        <v>98</v>
      </c>
      <c r="D124" s="24" t="s">
        <v>99</v>
      </c>
      <c r="E124" s="17" t="s">
        <v>100</v>
      </c>
      <c r="F124" s="17" t="s">
        <v>101</v>
      </c>
      <c r="G124" s="17" t="s">
        <v>102</v>
      </c>
      <c r="H124" s="17" t="s">
        <v>103</v>
      </c>
      <c r="I124" s="17" t="s">
        <v>103</v>
      </c>
      <c r="J124" s="16" t="s">
        <v>23</v>
      </c>
      <c r="K124" s="13" t="str">
        <f>VLOOKUP(L124,Sheet2!A:B,2,0)</f>
        <v>Phạm Hương Dịu</v>
      </c>
      <c r="L124" s="17" t="s">
        <v>561</v>
      </c>
      <c r="M124" s="17"/>
      <c r="N124" s="17"/>
      <c r="O124" s="19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x14ac:dyDescent="0.25">
      <c r="A125" s="16">
        <v>24</v>
      </c>
      <c r="B125" s="17">
        <v>634023</v>
      </c>
      <c r="C125" s="17" t="s">
        <v>117</v>
      </c>
      <c r="D125" s="24" t="s">
        <v>25</v>
      </c>
      <c r="E125" s="17" t="s">
        <v>26</v>
      </c>
      <c r="F125" s="17" t="s">
        <v>118</v>
      </c>
      <c r="G125" s="17" t="s">
        <v>119</v>
      </c>
      <c r="H125" s="17" t="s">
        <v>120</v>
      </c>
      <c r="I125" s="17" t="s">
        <v>21</v>
      </c>
      <c r="J125" s="16" t="s">
        <v>23</v>
      </c>
      <c r="K125" s="13" t="str">
        <f>VLOOKUP(L125,Sheet2!A:B,2,0)</f>
        <v>Phạm Hương Dịu</v>
      </c>
      <c r="L125" s="17" t="s">
        <v>561</v>
      </c>
      <c r="M125" s="17"/>
      <c r="N125" s="17"/>
      <c r="O125" s="19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x14ac:dyDescent="0.25">
      <c r="A126" s="16">
        <v>74</v>
      </c>
      <c r="B126" s="17">
        <v>634020</v>
      </c>
      <c r="C126" s="17" t="s">
        <v>295</v>
      </c>
      <c r="D126" s="24" t="s">
        <v>25</v>
      </c>
      <c r="E126" s="17" t="s">
        <v>26</v>
      </c>
      <c r="F126" s="17" t="s">
        <v>296</v>
      </c>
      <c r="G126" s="17" t="s">
        <v>297</v>
      </c>
      <c r="H126" s="17" t="s">
        <v>120</v>
      </c>
      <c r="I126" s="17" t="s">
        <v>21</v>
      </c>
      <c r="J126" s="16" t="s">
        <v>23</v>
      </c>
      <c r="K126" s="13" t="str">
        <f>VLOOKUP(L126,Sheet2!A:B,2,0)</f>
        <v>Phạm Hương Dịu</v>
      </c>
      <c r="L126" s="17" t="s">
        <v>561</v>
      </c>
      <c r="M126" s="17"/>
      <c r="N126" s="17"/>
      <c r="O126" s="19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x14ac:dyDescent="0.25">
      <c r="A127" s="20">
        <v>135</v>
      </c>
      <c r="B127" s="21">
        <v>612042</v>
      </c>
      <c r="C127" s="21" t="s">
        <v>503</v>
      </c>
      <c r="D127" s="25" t="s">
        <v>504</v>
      </c>
      <c r="E127" s="21" t="s">
        <v>100</v>
      </c>
      <c r="F127" s="21" t="s">
        <v>505</v>
      </c>
      <c r="G127" s="21" t="s">
        <v>506</v>
      </c>
      <c r="H127" s="21" t="s">
        <v>85</v>
      </c>
      <c r="I127" s="21" t="s">
        <v>85</v>
      </c>
      <c r="J127" s="20" t="s">
        <v>23</v>
      </c>
      <c r="K127" s="13" t="str">
        <f>VLOOKUP(L127,Sheet2!A:B,2,0)</f>
        <v>Phạm Hương Dịu</v>
      </c>
      <c r="L127" s="21" t="s">
        <v>561</v>
      </c>
      <c r="M127" s="21"/>
      <c r="N127" s="21"/>
      <c r="O127" s="23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x14ac:dyDescent="0.25">
      <c r="A128" s="16">
        <v>136</v>
      </c>
      <c r="B128" s="17">
        <v>633415</v>
      </c>
      <c r="C128" s="17" t="s">
        <v>507</v>
      </c>
      <c r="D128" s="24" t="s">
        <v>159</v>
      </c>
      <c r="E128" s="17" t="s">
        <v>100</v>
      </c>
      <c r="F128" s="17" t="s">
        <v>508</v>
      </c>
      <c r="G128" s="17" t="s">
        <v>509</v>
      </c>
      <c r="H128" s="17" t="s">
        <v>510</v>
      </c>
      <c r="I128" s="17" t="s">
        <v>511</v>
      </c>
      <c r="J128" s="16" t="s">
        <v>23</v>
      </c>
      <c r="K128" s="13" t="str">
        <f>VLOOKUP(L128,Sheet2!A:B,2,0)</f>
        <v>Phạm Hương Dịu</v>
      </c>
      <c r="L128" s="17" t="s">
        <v>561</v>
      </c>
      <c r="M128" s="17"/>
      <c r="N128" s="17"/>
      <c r="O128" s="19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x14ac:dyDescent="0.25">
      <c r="A129" s="20">
        <v>138</v>
      </c>
      <c r="B129" s="21">
        <v>633471</v>
      </c>
      <c r="C129" s="21" t="s">
        <v>515</v>
      </c>
      <c r="D129" s="25" t="s">
        <v>159</v>
      </c>
      <c r="E129" s="21" t="s">
        <v>100</v>
      </c>
      <c r="F129" s="21" t="s">
        <v>516</v>
      </c>
      <c r="G129" s="21" t="s">
        <v>517</v>
      </c>
      <c r="H129" s="21" t="s">
        <v>47</v>
      </c>
      <c r="I129" s="21" t="s">
        <v>518</v>
      </c>
      <c r="J129" s="20" t="s">
        <v>23</v>
      </c>
      <c r="K129" s="13" t="str">
        <f>VLOOKUP(L129,Sheet2!A:B,2,0)</f>
        <v>Phạm Hương Dịu</v>
      </c>
      <c r="L129" s="21" t="s">
        <v>561</v>
      </c>
      <c r="M129" s="21"/>
      <c r="N129" s="21"/>
      <c r="O129" s="23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x14ac:dyDescent="0.25">
      <c r="A130" s="16">
        <v>139</v>
      </c>
      <c r="B130" s="17">
        <v>633435</v>
      </c>
      <c r="C130" s="17" t="s">
        <v>519</v>
      </c>
      <c r="D130" s="24" t="s">
        <v>520</v>
      </c>
      <c r="E130" s="17" t="s">
        <v>100</v>
      </c>
      <c r="F130" s="17" t="s">
        <v>521</v>
      </c>
      <c r="G130" s="17" t="s">
        <v>522</v>
      </c>
      <c r="H130" s="17" t="s">
        <v>523</v>
      </c>
      <c r="I130" s="17" t="s">
        <v>21</v>
      </c>
      <c r="J130" s="16" t="s">
        <v>23</v>
      </c>
      <c r="K130" s="13" t="str">
        <f>VLOOKUP(L130,Sheet2!A:B,2,0)</f>
        <v>Phạm Hương Dịu</v>
      </c>
      <c r="L130" s="17" t="s">
        <v>561</v>
      </c>
      <c r="M130" s="17"/>
      <c r="N130" s="17"/>
      <c r="O130" s="19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x14ac:dyDescent="0.25">
      <c r="A131" s="20">
        <v>106</v>
      </c>
      <c r="B131" s="21">
        <v>634011</v>
      </c>
      <c r="C131" s="21" t="s">
        <v>407</v>
      </c>
      <c r="D131" s="25" t="s">
        <v>25</v>
      </c>
      <c r="E131" s="21" t="s">
        <v>26</v>
      </c>
      <c r="F131" s="21" t="s">
        <v>408</v>
      </c>
      <c r="G131" s="21" t="s">
        <v>409</v>
      </c>
      <c r="H131" s="21" t="s">
        <v>21</v>
      </c>
      <c r="I131" s="21" t="s">
        <v>21</v>
      </c>
      <c r="J131" s="20" t="s">
        <v>23</v>
      </c>
      <c r="K131" s="13" t="str">
        <f>VLOOKUP(L131,Sheet2!A:B,2,0)</f>
        <v>Phạm Hương Dịu</v>
      </c>
      <c r="L131" s="21" t="s">
        <v>561</v>
      </c>
      <c r="M131" s="21"/>
      <c r="N131" s="21"/>
      <c r="O131" s="23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x14ac:dyDescent="0.25">
      <c r="A132" s="16">
        <v>107</v>
      </c>
      <c r="B132" s="17">
        <v>634152</v>
      </c>
      <c r="C132" s="17" t="s">
        <v>410</v>
      </c>
      <c r="D132" s="24" t="s">
        <v>411</v>
      </c>
      <c r="E132" s="17" t="s">
        <v>26</v>
      </c>
      <c r="F132" s="17" t="s">
        <v>412</v>
      </c>
      <c r="G132" s="17" t="s">
        <v>413</v>
      </c>
      <c r="H132" s="17" t="s">
        <v>414</v>
      </c>
      <c r="I132" s="17" t="s">
        <v>21</v>
      </c>
      <c r="J132" s="16" t="s">
        <v>23</v>
      </c>
      <c r="K132" s="13" t="str">
        <f>VLOOKUP(L132,Sheet2!A:B,2,0)</f>
        <v>Phạm Hương Dịu</v>
      </c>
      <c r="L132" s="21" t="s">
        <v>561</v>
      </c>
      <c r="M132" s="17"/>
      <c r="N132" s="17"/>
      <c r="O132" s="19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x14ac:dyDescent="0.25">
      <c r="A133" s="20">
        <v>108</v>
      </c>
      <c r="B133" s="21">
        <v>634064</v>
      </c>
      <c r="C133" s="21" t="s">
        <v>415</v>
      </c>
      <c r="D133" s="25" t="s">
        <v>25</v>
      </c>
      <c r="E133" s="21" t="s">
        <v>26</v>
      </c>
      <c r="F133" s="21" t="s">
        <v>416</v>
      </c>
      <c r="G133" s="21" t="s">
        <v>417</v>
      </c>
      <c r="H133" s="21" t="s">
        <v>414</v>
      </c>
      <c r="I133" s="21" t="s">
        <v>21</v>
      </c>
      <c r="J133" s="20" t="s">
        <v>23</v>
      </c>
      <c r="K133" s="13" t="str">
        <f>VLOOKUP(L133,Sheet2!A:B,2,0)</f>
        <v>Phạm Hương Dịu</v>
      </c>
      <c r="L133" s="21" t="s">
        <v>561</v>
      </c>
      <c r="M133" s="21"/>
      <c r="N133" s="21"/>
      <c r="O133" s="23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x14ac:dyDescent="0.25">
      <c r="A134" s="16">
        <v>59</v>
      </c>
      <c r="B134" s="17">
        <v>633005</v>
      </c>
      <c r="C134" s="17" t="s">
        <v>247</v>
      </c>
      <c r="D134" s="24" t="s">
        <v>219</v>
      </c>
      <c r="E134" s="17" t="s">
        <v>182</v>
      </c>
      <c r="F134" s="17" t="s">
        <v>248</v>
      </c>
      <c r="G134" s="17" t="s">
        <v>249</v>
      </c>
      <c r="H134" s="17" t="s">
        <v>67</v>
      </c>
      <c r="I134" s="17" t="s">
        <v>67</v>
      </c>
      <c r="J134" s="16" t="s">
        <v>23</v>
      </c>
      <c r="K134" s="13" t="str">
        <f>VLOOKUP(L134,Sheet2!A:B,2,0)</f>
        <v>Phạm Hương Dịu</v>
      </c>
      <c r="L134" s="21" t="s">
        <v>561</v>
      </c>
      <c r="M134" s="17"/>
      <c r="N134" s="17"/>
      <c r="O134" s="19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x14ac:dyDescent="0.25">
      <c r="A135" s="20">
        <v>32</v>
      </c>
      <c r="B135" s="21">
        <v>633935</v>
      </c>
      <c r="C135" s="21" t="s">
        <v>148</v>
      </c>
      <c r="D135" s="25" t="s">
        <v>16</v>
      </c>
      <c r="E135" s="21" t="s">
        <v>17</v>
      </c>
      <c r="F135" s="21" t="s">
        <v>149</v>
      </c>
      <c r="G135" s="21" t="s">
        <v>150</v>
      </c>
      <c r="H135" s="21" t="s">
        <v>21</v>
      </c>
      <c r="I135" s="21" t="s">
        <v>21</v>
      </c>
      <c r="J135" s="20" t="s">
        <v>23</v>
      </c>
      <c r="K135" s="13" t="str">
        <f>VLOOKUP(L135,Sheet2!A:B,2,0)</f>
        <v>Trần Thị Thanh Huyền</v>
      </c>
      <c r="L135" s="21" t="s">
        <v>569</v>
      </c>
      <c r="M135" s="21"/>
      <c r="N135" s="21"/>
      <c r="O135" s="23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x14ac:dyDescent="0.25">
      <c r="A136" s="16">
        <v>12</v>
      </c>
      <c r="B136" s="17">
        <v>634174</v>
      </c>
      <c r="C136" s="17" t="s">
        <v>68</v>
      </c>
      <c r="D136" s="24" t="s">
        <v>25</v>
      </c>
      <c r="E136" s="17" t="s">
        <v>26</v>
      </c>
      <c r="F136" s="17" t="s">
        <v>69</v>
      </c>
      <c r="G136" s="17" t="s">
        <v>70</v>
      </c>
      <c r="H136" s="17" t="s">
        <v>67</v>
      </c>
      <c r="I136" s="17" t="s">
        <v>67</v>
      </c>
      <c r="J136" s="16" t="s">
        <v>23</v>
      </c>
      <c r="K136" s="13" t="str">
        <f>VLOOKUP(L136,Sheet2!A:B,2,0)</f>
        <v>Trần Thị Thanh Huyền</v>
      </c>
      <c r="L136" s="17" t="s">
        <v>569</v>
      </c>
      <c r="M136" s="17"/>
      <c r="N136" s="17"/>
      <c r="O136" s="19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x14ac:dyDescent="0.25">
      <c r="A137" s="20">
        <v>18</v>
      </c>
      <c r="B137" s="21">
        <v>634162</v>
      </c>
      <c r="C137" s="21" t="s">
        <v>92</v>
      </c>
      <c r="D137" s="25" t="s">
        <v>25</v>
      </c>
      <c r="E137" s="21" t="s">
        <v>26</v>
      </c>
      <c r="F137" s="21" t="s">
        <v>93</v>
      </c>
      <c r="G137" s="21" t="s">
        <v>94</v>
      </c>
      <c r="H137" s="21" t="s">
        <v>51</v>
      </c>
      <c r="I137" s="21" t="s">
        <v>51</v>
      </c>
      <c r="J137" s="20" t="s">
        <v>23</v>
      </c>
      <c r="K137" s="13" t="str">
        <f>VLOOKUP(L137,Sheet2!A:B,2,0)</f>
        <v>Trần Thị Thanh Huyền</v>
      </c>
      <c r="L137" s="21" t="s">
        <v>569</v>
      </c>
      <c r="M137" s="21"/>
      <c r="N137" s="21"/>
      <c r="O137" s="23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x14ac:dyDescent="0.25">
      <c r="A138" s="16">
        <v>62</v>
      </c>
      <c r="B138" s="17">
        <v>633927</v>
      </c>
      <c r="C138" s="17" t="s">
        <v>256</v>
      </c>
      <c r="D138" s="24" t="s">
        <v>257</v>
      </c>
      <c r="E138" s="17" t="s">
        <v>258</v>
      </c>
      <c r="F138" s="17" t="s">
        <v>259</v>
      </c>
      <c r="G138" s="17" t="s">
        <v>260</v>
      </c>
      <c r="H138" s="17" t="s">
        <v>21</v>
      </c>
      <c r="I138" s="17" t="s">
        <v>21</v>
      </c>
      <c r="J138" s="16" t="s">
        <v>23</v>
      </c>
      <c r="K138" s="13" t="str">
        <f>VLOOKUP(L138,Sheet2!A:B,2,0)</f>
        <v>Trần Thị Thanh Huyền</v>
      </c>
      <c r="L138" s="21" t="s">
        <v>569</v>
      </c>
      <c r="M138" s="17"/>
      <c r="N138" s="17"/>
      <c r="O138" s="19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x14ac:dyDescent="0.25">
      <c r="A139" s="20">
        <v>52</v>
      </c>
      <c r="B139" s="21">
        <v>633257</v>
      </c>
      <c r="C139" s="21" t="s">
        <v>224</v>
      </c>
      <c r="D139" s="25" t="s">
        <v>110</v>
      </c>
      <c r="E139" s="21" t="s">
        <v>100</v>
      </c>
      <c r="F139" s="21" t="s">
        <v>225</v>
      </c>
      <c r="G139" s="21" t="s">
        <v>226</v>
      </c>
      <c r="H139" s="21" t="s">
        <v>132</v>
      </c>
      <c r="I139" s="21" t="s">
        <v>21</v>
      </c>
      <c r="J139" s="20" t="s">
        <v>23</v>
      </c>
      <c r="K139" s="13" t="str">
        <f>VLOOKUP(L139,Sheet2!A:B,2,0)</f>
        <v>Trần Thị Thanh Huyền</v>
      </c>
      <c r="L139" s="21" t="s">
        <v>569</v>
      </c>
      <c r="M139" s="21"/>
      <c r="N139" s="21"/>
      <c r="O139" s="23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x14ac:dyDescent="0.25">
      <c r="A140" s="20">
        <v>77</v>
      </c>
      <c r="B140" s="21">
        <v>633463</v>
      </c>
      <c r="C140" s="21" t="s">
        <v>304</v>
      </c>
      <c r="D140" s="25" t="s">
        <v>159</v>
      </c>
      <c r="E140" s="21" t="s">
        <v>100</v>
      </c>
      <c r="F140" s="21" t="s">
        <v>305</v>
      </c>
      <c r="G140" s="21" t="s">
        <v>306</v>
      </c>
      <c r="H140" s="21" t="s">
        <v>307</v>
      </c>
      <c r="I140" s="21" t="s">
        <v>307</v>
      </c>
      <c r="J140" s="20" t="s">
        <v>23</v>
      </c>
      <c r="K140" s="13" t="str">
        <f>VLOOKUP(L140,Sheet2!A:B,2,0)</f>
        <v>Trần Thị Thanh Huyền</v>
      </c>
      <c r="L140" s="21" t="s">
        <v>569</v>
      </c>
      <c r="M140" s="21"/>
      <c r="N140" s="21"/>
      <c r="O140" s="23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x14ac:dyDescent="0.25">
      <c r="A141" s="16">
        <v>81</v>
      </c>
      <c r="B141" s="17">
        <v>633465</v>
      </c>
      <c r="C141" s="17" t="s">
        <v>317</v>
      </c>
      <c r="D141" s="24" t="s">
        <v>159</v>
      </c>
      <c r="E141" s="17" t="s">
        <v>100</v>
      </c>
      <c r="F141" s="17" t="s">
        <v>318</v>
      </c>
      <c r="G141" s="17" t="s">
        <v>319</v>
      </c>
      <c r="H141" s="17" t="s">
        <v>62</v>
      </c>
      <c r="I141" s="17" t="s">
        <v>320</v>
      </c>
      <c r="J141" s="16" t="s">
        <v>23</v>
      </c>
      <c r="K141" s="13" t="str">
        <f>VLOOKUP(L141,Sheet2!A:B,2,0)</f>
        <v>Trần Thị Thanh Huyền</v>
      </c>
      <c r="L141" s="21" t="s">
        <v>569</v>
      </c>
      <c r="M141" s="17"/>
      <c r="N141" s="17"/>
      <c r="O141" s="19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x14ac:dyDescent="0.25">
      <c r="A142" s="20">
        <v>27</v>
      </c>
      <c r="B142" s="21">
        <v>634124</v>
      </c>
      <c r="C142" s="21" t="s">
        <v>129</v>
      </c>
      <c r="D142" s="25" t="s">
        <v>25</v>
      </c>
      <c r="E142" s="21" t="s">
        <v>26</v>
      </c>
      <c r="F142" s="21" t="s">
        <v>130</v>
      </c>
      <c r="G142" s="21" t="s">
        <v>131</v>
      </c>
      <c r="H142" s="21" t="s">
        <v>132</v>
      </c>
      <c r="I142" s="21" t="s">
        <v>133</v>
      </c>
      <c r="J142" s="20" t="s">
        <v>23</v>
      </c>
      <c r="K142" s="13" t="str">
        <f>VLOOKUP(L142,Sheet2!A:B,2,0)</f>
        <v>Trần Thị Thanh Huyền</v>
      </c>
      <c r="L142" s="21" t="s">
        <v>569</v>
      </c>
      <c r="M142" s="21"/>
      <c r="N142" s="21"/>
      <c r="O142" s="23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x14ac:dyDescent="0.25">
      <c r="A143" s="20">
        <v>40</v>
      </c>
      <c r="B143" s="21">
        <v>634050</v>
      </c>
      <c r="C143" s="21" t="s">
        <v>176</v>
      </c>
      <c r="D143" s="25" t="s">
        <v>25</v>
      </c>
      <c r="E143" s="21" t="s">
        <v>26</v>
      </c>
      <c r="F143" s="21" t="s">
        <v>177</v>
      </c>
      <c r="G143" s="21" t="s">
        <v>178</v>
      </c>
      <c r="H143" s="21" t="s">
        <v>179</v>
      </c>
      <c r="I143" s="21" t="s">
        <v>179</v>
      </c>
      <c r="J143" s="20" t="s">
        <v>23</v>
      </c>
      <c r="K143" s="13" t="str">
        <f>VLOOKUP(L143,Sheet2!A:B,2,0)</f>
        <v>Trần Thị Thanh Huyền</v>
      </c>
      <c r="L143" s="21" t="s">
        <v>569</v>
      </c>
      <c r="M143" s="21"/>
      <c r="N143" s="21"/>
      <c r="O143" s="23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x14ac:dyDescent="0.25">
      <c r="A144" s="20">
        <v>43</v>
      </c>
      <c r="B144" s="21">
        <v>634009</v>
      </c>
      <c r="C144" s="21" t="s">
        <v>190</v>
      </c>
      <c r="D144" s="25" t="s">
        <v>25</v>
      </c>
      <c r="E144" s="21" t="s">
        <v>26</v>
      </c>
      <c r="F144" s="21" t="s">
        <v>191</v>
      </c>
      <c r="G144" s="21" t="s">
        <v>192</v>
      </c>
      <c r="H144" s="21" t="s">
        <v>193</v>
      </c>
      <c r="I144" s="21" t="s">
        <v>21</v>
      </c>
      <c r="J144" s="20" t="s">
        <v>23</v>
      </c>
      <c r="K144" s="13" t="str">
        <f>VLOOKUP(L144,Sheet2!A:B,2,0)</f>
        <v>Trần Thị Thanh Huyền</v>
      </c>
      <c r="L144" s="21" t="s">
        <v>569</v>
      </c>
      <c r="M144" s="21"/>
      <c r="N144" s="21"/>
      <c r="O144" s="23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x14ac:dyDescent="0.25">
      <c r="A145" s="20">
        <v>45</v>
      </c>
      <c r="B145" s="21">
        <v>634071</v>
      </c>
      <c r="C145" s="21" t="s">
        <v>196</v>
      </c>
      <c r="D145" s="25" t="s">
        <v>25</v>
      </c>
      <c r="E145" s="21" t="s">
        <v>26</v>
      </c>
      <c r="F145" s="21" t="s">
        <v>197</v>
      </c>
      <c r="G145" s="21" t="s">
        <v>198</v>
      </c>
      <c r="H145" s="21" t="s">
        <v>132</v>
      </c>
      <c r="I145" s="21" t="s">
        <v>132</v>
      </c>
      <c r="J145" s="20" t="s">
        <v>23</v>
      </c>
      <c r="K145" s="13" t="str">
        <f>VLOOKUP(L145,Sheet2!A:B,2,0)</f>
        <v>Trần Thị Thanh Huyền</v>
      </c>
      <c r="L145" s="21" t="s">
        <v>569</v>
      </c>
      <c r="M145" s="21"/>
      <c r="N145" s="21"/>
      <c r="O145" s="23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x14ac:dyDescent="0.25">
      <c r="A146" s="20">
        <v>64</v>
      </c>
      <c r="B146" s="21">
        <v>634070</v>
      </c>
      <c r="C146" s="21" t="s">
        <v>264</v>
      </c>
      <c r="D146" s="25" t="s">
        <v>25</v>
      </c>
      <c r="E146" s="21" t="s">
        <v>26</v>
      </c>
      <c r="F146" s="21" t="s">
        <v>265</v>
      </c>
      <c r="G146" s="21" t="s">
        <v>266</v>
      </c>
      <c r="H146" s="21" t="s">
        <v>21</v>
      </c>
      <c r="I146" s="21" t="s">
        <v>21</v>
      </c>
      <c r="J146" s="20" t="s">
        <v>23</v>
      </c>
      <c r="K146" s="13" t="str">
        <f>VLOOKUP(L146,Sheet2!A:B,2,0)</f>
        <v>Trần Thị Thanh Huyền</v>
      </c>
      <c r="L146" s="21" t="s">
        <v>569</v>
      </c>
      <c r="M146" s="21"/>
      <c r="N146" s="21"/>
      <c r="O146" s="23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x14ac:dyDescent="0.25">
      <c r="A147" s="20">
        <v>73</v>
      </c>
      <c r="B147" s="21">
        <v>634016</v>
      </c>
      <c r="C147" s="21" t="s">
        <v>292</v>
      </c>
      <c r="D147" s="25" t="s">
        <v>25</v>
      </c>
      <c r="E147" s="21" t="s">
        <v>26</v>
      </c>
      <c r="F147" s="21" t="s">
        <v>293</v>
      </c>
      <c r="G147" s="21" t="s">
        <v>294</v>
      </c>
      <c r="H147" s="21" t="s">
        <v>40</v>
      </c>
      <c r="I147" s="21" t="s">
        <v>21</v>
      </c>
      <c r="J147" s="20" t="s">
        <v>23</v>
      </c>
      <c r="K147" s="13" t="str">
        <f>VLOOKUP(L147,Sheet2!A:B,2,0)</f>
        <v>Trần Thị Thanh Huyền</v>
      </c>
      <c r="L147" s="21" t="s">
        <v>569</v>
      </c>
      <c r="M147" s="21"/>
      <c r="N147" s="21"/>
      <c r="O147" s="23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x14ac:dyDescent="0.25">
      <c r="A148" s="40">
        <v>44</v>
      </c>
      <c r="B148" s="41">
        <v>634074</v>
      </c>
      <c r="C148" s="41" t="s">
        <v>29</v>
      </c>
      <c r="D148" s="42" t="s">
        <v>25</v>
      </c>
      <c r="E148" s="41" t="s">
        <v>26</v>
      </c>
      <c r="F148" s="41" t="s">
        <v>194</v>
      </c>
      <c r="G148" s="41" t="s">
        <v>195</v>
      </c>
      <c r="H148" s="41" t="s">
        <v>62</v>
      </c>
      <c r="I148" s="41" t="s">
        <v>21</v>
      </c>
      <c r="J148" s="40" t="s">
        <v>23</v>
      </c>
      <c r="K148" s="13" t="str">
        <f>VLOOKUP(L148,Sheet2!A:B,2,0)</f>
        <v>Trần Thị Thanh Huyền</v>
      </c>
      <c r="L148" s="17" t="s">
        <v>569</v>
      </c>
      <c r="M148" s="41"/>
      <c r="N148" s="41"/>
      <c r="O148" s="7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sortState ref="A3:P148">
    <sortCondition ref="K3:K148"/>
  </sortState>
  <hyperlinks>
    <hyperlink ref="G15" r:id="rId1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235" zoomScaleNormal="235" workbookViewId="0">
      <selection activeCell="D14" sqref="D14"/>
    </sheetView>
  </sheetViews>
  <sheetFormatPr defaultRowHeight="14.25" x14ac:dyDescent="0.2"/>
  <cols>
    <col min="1" max="1" width="6.75" bestFit="1" customWidth="1"/>
    <col min="2" max="2" width="19.375" bestFit="1" customWidth="1"/>
  </cols>
  <sheetData>
    <row r="1" spans="1:5" x14ac:dyDescent="0.2">
      <c r="A1" t="s">
        <v>560</v>
      </c>
      <c r="B1" t="s">
        <v>398</v>
      </c>
      <c r="C1">
        <f>COUNTIF(BMQTKD!$L$3:$L$148,Sheet2!A1)</f>
        <v>12</v>
      </c>
      <c r="D1">
        <v>12</v>
      </c>
      <c r="E1">
        <f>C1-D1</f>
        <v>0</v>
      </c>
    </row>
    <row r="2" spans="1:5" x14ac:dyDescent="0.2">
      <c r="A2" t="s">
        <v>561</v>
      </c>
      <c r="B2" t="s">
        <v>562</v>
      </c>
      <c r="C2">
        <f>COUNTIF(BMQTKD!$L$3:$L$148,Sheet2!A2)</f>
        <v>12</v>
      </c>
      <c r="D2">
        <v>12</v>
      </c>
      <c r="E2">
        <f t="shared" ref="E2:E14" si="0">C2-D2</f>
        <v>0</v>
      </c>
    </row>
    <row r="3" spans="1:5" x14ac:dyDescent="0.2">
      <c r="A3" t="s">
        <v>563</v>
      </c>
      <c r="B3" t="s">
        <v>163</v>
      </c>
      <c r="C3">
        <f>COUNTIF(BMQTKD!$L$3:$L$148,Sheet2!A3)</f>
        <v>12</v>
      </c>
      <c r="D3">
        <v>12</v>
      </c>
      <c r="E3">
        <f t="shared" si="0"/>
        <v>0</v>
      </c>
    </row>
    <row r="4" spans="1:5" x14ac:dyDescent="0.2">
      <c r="A4" t="s">
        <v>564</v>
      </c>
      <c r="B4" t="s">
        <v>378</v>
      </c>
      <c r="C4">
        <f>COUNTIF(BMQTKD!$L$3:$L$148,Sheet2!A4)</f>
        <v>12</v>
      </c>
      <c r="D4">
        <v>12</v>
      </c>
      <c r="E4">
        <f t="shared" si="0"/>
        <v>0</v>
      </c>
    </row>
    <row r="5" spans="1:5" x14ac:dyDescent="0.2">
      <c r="A5" t="s">
        <v>565</v>
      </c>
      <c r="B5" t="s">
        <v>556</v>
      </c>
      <c r="C5">
        <f>COUNTIF(BMQTKD!$L$3:$L$148,Sheet2!A5)</f>
        <v>4</v>
      </c>
      <c r="D5">
        <v>4</v>
      </c>
      <c r="E5">
        <f t="shared" si="0"/>
        <v>0</v>
      </c>
    </row>
    <row r="6" spans="1:5" x14ac:dyDescent="0.2">
      <c r="A6" t="s">
        <v>566</v>
      </c>
      <c r="B6" t="s">
        <v>53</v>
      </c>
      <c r="C6">
        <f>COUNTIF(BMQTKD!$L$3:$L$148,Sheet2!A6)</f>
        <v>14</v>
      </c>
      <c r="D6">
        <v>14</v>
      </c>
      <c r="E6">
        <f t="shared" si="0"/>
        <v>0</v>
      </c>
    </row>
    <row r="7" spans="1:5" x14ac:dyDescent="0.2">
      <c r="A7" t="s">
        <v>567</v>
      </c>
      <c r="B7" t="s">
        <v>554</v>
      </c>
      <c r="C7">
        <f>COUNTIF(BMQTKD!$L$3:$L$148,Sheet2!A7)</f>
        <v>14</v>
      </c>
      <c r="D7">
        <v>14</v>
      </c>
      <c r="E7">
        <f t="shared" si="0"/>
        <v>0</v>
      </c>
    </row>
    <row r="8" spans="1:5" x14ac:dyDescent="0.2">
      <c r="A8" t="s">
        <v>568</v>
      </c>
      <c r="B8" t="s">
        <v>22</v>
      </c>
      <c r="C8">
        <f>COUNTIF(BMQTKD!$L$3:$L$148,Sheet2!A8)</f>
        <v>14</v>
      </c>
      <c r="D8">
        <v>14</v>
      </c>
      <c r="E8">
        <f t="shared" si="0"/>
        <v>0</v>
      </c>
    </row>
    <row r="9" spans="1:5" x14ac:dyDescent="0.2">
      <c r="A9" t="s">
        <v>569</v>
      </c>
      <c r="B9" t="s">
        <v>71</v>
      </c>
      <c r="C9">
        <f>COUNTIF(BMQTKD!$L$3:$L$148,Sheet2!A9)</f>
        <v>14</v>
      </c>
      <c r="D9">
        <v>14</v>
      </c>
      <c r="E9">
        <f t="shared" si="0"/>
        <v>0</v>
      </c>
    </row>
    <row r="10" spans="1:5" hidden="1" x14ac:dyDescent="0.2">
      <c r="A10" t="s">
        <v>570</v>
      </c>
      <c r="B10" t="s">
        <v>571</v>
      </c>
      <c r="C10">
        <f>COUNTIF(BMQTKD!$L$3:$L$148,Sheet2!A10)</f>
        <v>0</v>
      </c>
      <c r="D10">
        <v>0</v>
      </c>
      <c r="E10">
        <f t="shared" si="0"/>
        <v>0</v>
      </c>
    </row>
    <row r="11" spans="1:5" hidden="1" x14ac:dyDescent="0.2">
      <c r="A11" t="s">
        <v>572</v>
      </c>
      <c r="B11" t="s">
        <v>573</v>
      </c>
      <c r="C11">
        <f>COUNTIF(BMQTKD!$L$3:$L$148,Sheet2!A11)</f>
        <v>0</v>
      </c>
      <c r="D11">
        <v>0</v>
      </c>
      <c r="E11">
        <f t="shared" si="0"/>
        <v>0</v>
      </c>
    </row>
    <row r="12" spans="1:5" x14ac:dyDescent="0.2">
      <c r="A12" t="s">
        <v>574</v>
      </c>
      <c r="B12" t="s">
        <v>108</v>
      </c>
      <c r="C12">
        <f>COUNTIF(BMQTKD!$L$3:$L$148,Sheet2!A12)</f>
        <v>12</v>
      </c>
      <c r="D12">
        <v>12</v>
      </c>
      <c r="E12">
        <f t="shared" si="0"/>
        <v>0</v>
      </c>
    </row>
    <row r="13" spans="1:5" x14ac:dyDescent="0.2">
      <c r="A13" t="s">
        <v>575</v>
      </c>
      <c r="B13" t="s">
        <v>124</v>
      </c>
      <c r="C13">
        <f>COUNTIF(BMQTKD!$L$3:$L$148,Sheet2!A13)</f>
        <v>13</v>
      </c>
      <c r="D13">
        <v>13</v>
      </c>
      <c r="E13">
        <f t="shared" si="0"/>
        <v>0</v>
      </c>
    </row>
    <row r="14" spans="1:5" x14ac:dyDescent="0.2">
      <c r="A14" t="s">
        <v>576</v>
      </c>
      <c r="B14" t="s">
        <v>577</v>
      </c>
      <c r="C14">
        <f>COUNTIF(BMQTKD!$L$3:$L$148,Sheet2!A14)</f>
        <v>13</v>
      </c>
      <c r="D14">
        <v>13</v>
      </c>
      <c r="E14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zoomScale="175" zoomScaleNormal="175" workbookViewId="0">
      <selection activeCell="E3" sqref="E3:E14"/>
    </sheetView>
  </sheetViews>
  <sheetFormatPr defaultRowHeight="14.25" x14ac:dyDescent="0.2"/>
  <cols>
    <col min="1" max="1" width="19.375" bestFit="1" customWidth="1"/>
    <col min="4" max="4" width="27.625" customWidth="1"/>
  </cols>
  <sheetData>
    <row r="2" spans="1:5" x14ac:dyDescent="0.2">
      <c r="D2" s="6" t="s">
        <v>557</v>
      </c>
      <c r="E2" s="6" t="s">
        <v>558</v>
      </c>
    </row>
    <row r="3" spans="1:5" x14ac:dyDescent="0.2">
      <c r="A3" t="s">
        <v>398</v>
      </c>
      <c r="B3" t="s">
        <v>549</v>
      </c>
      <c r="C3">
        <v>1</v>
      </c>
      <c r="D3" t="str">
        <f>B3&amp;". "&amp;A3</f>
        <v>TS. Nguyễn Quốc Chỉnh</v>
      </c>
      <c r="E3">
        <v>12</v>
      </c>
    </row>
    <row r="4" spans="1:5" x14ac:dyDescent="0.2">
      <c r="A4" t="s">
        <v>550</v>
      </c>
      <c r="B4" t="s">
        <v>551</v>
      </c>
      <c r="C4">
        <v>2</v>
      </c>
      <c r="D4" t="str">
        <f>B5&amp;". "&amp;A5</f>
        <v xml:space="preserve">TS. Bùi Thị Nga </v>
      </c>
      <c r="E4">
        <v>12</v>
      </c>
    </row>
    <row r="5" spans="1:5" x14ac:dyDescent="0.2">
      <c r="A5" t="s">
        <v>553</v>
      </c>
      <c r="B5" t="s">
        <v>549</v>
      </c>
      <c r="C5">
        <v>3</v>
      </c>
      <c r="D5" t="str">
        <f>B6&amp;". "&amp;A6</f>
        <v>TS. Lê Thị Kim Oanh</v>
      </c>
      <c r="E5">
        <v>12</v>
      </c>
    </row>
    <row r="6" spans="1:5" x14ac:dyDescent="0.2">
      <c r="A6" t="s">
        <v>108</v>
      </c>
      <c r="B6" t="s">
        <v>549</v>
      </c>
      <c r="C6">
        <v>4</v>
      </c>
      <c r="D6" t="str">
        <f>B7&amp;". "&amp;A7</f>
        <v>TS. Lê Thị Thu Hương</v>
      </c>
      <c r="E6">
        <v>14</v>
      </c>
    </row>
    <row r="7" spans="1:5" x14ac:dyDescent="0.2">
      <c r="A7" t="s">
        <v>554</v>
      </c>
      <c r="B7" t="s">
        <v>549</v>
      </c>
      <c r="C7">
        <v>5</v>
      </c>
      <c r="D7" t="str">
        <f>B8&amp;". "&amp;A8</f>
        <v>TS. Phạm Thị Hương Dịu</v>
      </c>
      <c r="E7">
        <v>12</v>
      </c>
    </row>
    <row r="8" spans="1:5" x14ac:dyDescent="0.2">
      <c r="A8" t="s">
        <v>555</v>
      </c>
      <c r="B8" t="s">
        <v>549</v>
      </c>
      <c r="C8">
        <v>6</v>
      </c>
      <c r="D8" t="str">
        <f>B9&amp;". "&amp;A9</f>
        <v>TS. Nguyễn Hải Núi</v>
      </c>
      <c r="E8">
        <v>12</v>
      </c>
    </row>
    <row r="9" spans="1:5" x14ac:dyDescent="0.2">
      <c r="A9" t="s">
        <v>163</v>
      </c>
      <c r="B9" t="s">
        <v>549</v>
      </c>
      <c r="C9">
        <v>7</v>
      </c>
      <c r="D9" t="str">
        <f>B11&amp;". "&amp;A11</f>
        <v>ThS. Đào Hồng Vân</v>
      </c>
      <c r="E9">
        <v>14</v>
      </c>
    </row>
    <row r="10" spans="1:5" x14ac:dyDescent="0.2">
      <c r="A10" t="s">
        <v>71</v>
      </c>
      <c r="B10" t="s">
        <v>552</v>
      </c>
      <c r="C10">
        <v>8</v>
      </c>
      <c r="D10" t="str">
        <f>B12&amp;". "&amp;A12</f>
        <v>TS. Nguyễn Công Tiệp</v>
      </c>
      <c r="E10">
        <v>4</v>
      </c>
    </row>
    <row r="11" spans="1:5" x14ac:dyDescent="0.2">
      <c r="A11" t="s">
        <v>53</v>
      </c>
      <c r="B11" t="s">
        <v>552</v>
      </c>
      <c r="C11">
        <v>9</v>
      </c>
      <c r="D11" s="5" t="str">
        <f>B14&amp;". "&amp;A14</f>
        <v>ThS. Nguyễn Thị Thu Trang</v>
      </c>
      <c r="E11">
        <v>14</v>
      </c>
    </row>
    <row r="12" spans="1:5" x14ac:dyDescent="0.2">
      <c r="A12" t="s">
        <v>556</v>
      </c>
      <c r="B12" t="s">
        <v>549</v>
      </c>
      <c r="C12">
        <v>10</v>
      </c>
      <c r="D12" s="5" t="str">
        <f>B15&amp;". "&amp;A15</f>
        <v>ThS. Đoàn Thị Ngọc Thúy</v>
      </c>
      <c r="E12">
        <v>13</v>
      </c>
    </row>
    <row r="13" spans="1:5" x14ac:dyDescent="0.2">
      <c r="A13" t="s">
        <v>63</v>
      </c>
      <c r="B13" t="s">
        <v>552</v>
      </c>
      <c r="C13">
        <v>11</v>
      </c>
      <c r="D13" s="5" t="str">
        <f>B16&amp;". "&amp;A16</f>
        <v>TS. Nguyễn Thị Kim Oanh</v>
      </c>
      <c r="E13">
        <v>13</v>
      </c>
    </row>
    <row r="14" spans="1:5" x14ac:dyDescent="0.2">
      <c r="A14" t="s">
        <v>22</v>
      </c>
      <c r="B14" t="s">
        <v>552</v>
      </c>
      <c r="C14">
        <v>12</v>
      </c>
      <c r="D14" s="5" t="str">
        <f>B10&amp;". "&amp;A10</f>
        <v>ThS. Trần Thị Thanh Huyền</v>
      </c>
      <c r="E14">
        <v>14</v>
      </c>
    </row>
    <row r="15" spans="1:5" x14ac:dyDescent="0.2">
      <c r="A15" t="s">
        <v>33</v>
      </c>
      <c r="B15" t="s">
        <v>552</v>
      </c>
      <c r="D15" s="6" t="s">
        <v>559</v>
      </c>
      <c r="E15">
        <f>SUM(E3:E14)</f>
        <v>146</v>
      </c>
    </row>
    <row r="16" spans="1:5" x14ac:dyDescent="0.2">
      <c r="A16" t="s">
        <v>124</v>
      </c>
      <c r="B16" t="s">
        <v>549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BMQTKD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Hanh</dc:creator>
  <cp:lastModifiedBy>MyPC</cp:lastModifiedBy>
  <dcterms:created xsi:type="dcterms:W3CDTF">2021-12-21T08:12:42Z</dcterms:created>
  <dcterms:modified xsi:type="dcterms:W3CDTF">2021-12-28T04:24:54Z</dcterms:modified>
</cp:coreProperties>
</file>