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GPHAM\KLTN\KLTNK62\dot2\SVdangkytaiBM\"/>
    </mc:Choice>
  </mc:AlternateContent>
  <bookViews>
    <workbookView xWindow="0" yWindow="0" windowWidth="21600" windowHeight="9732" activeTab="1"/>
  </bookViews>
  <sheets>
    <sheet name="K62dot1" sheetId="1" r:id="rId1"/>
    <sheet name="K62P" sheetId="3" r:id="rId2"/>
    <sheet name="DSdangkyhocphanKLTN" sheetId="2" r:id="rId3"/>
  </sheets>
  <definedNames>
    <definedName name="_xlnm._FilterDatabase" localSheetId="2" hidden="1">DSdangkyhocphanKLTN!$A$10:$K$10</definedName>
    <definedName name="_xlnm._FilterDatabase" localSheetId="0" hidden="1">K62dot1!$A$7:$L$7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C115" i="1"/>
  <c r="E63" i="1"/>
  <c r="E38" i="1"/>
  <c r="E91" i="1"/>
  <c r="E86" i="1"/>
  <c r="E18" i="1"/>
  <c r="E82" i="1"/>
  <c r="E15" i="1"/>
  <c r="E85" i="1"/>
  <c r="E54" i="1"/>
  <c r="E49" i="1"/>
  <c r="E40" i="1"/>
  <c r="E30" i="1"/>
  <c r="E110" i="1"/>
  <c r="E94" i="1"/>
  <c r="E56" i="1"/>
  <c r="E21" i="1"/>
  <c r="E96" i="1"/>
  <c r="E46" i="1"/>
  <c r="E53" i="1"/>
  <c r="E11" i="1"/>
  <c r="E55" i="1"/>
  <c r="E89" i="1"/>
  <c r="E48" i="1"/>
  <c r="E36" i="1"/>
  <c r="E47" i="1"/>
  <c r="E109" i="1"/>
  <c r="E52" i="1"/>
  <c r="E19" i="1"/>
  <c r="E76" i="1"/>
  <c r="E51" i="1"/>
  <c r="E79" i="1"/>
  <c r="E77" i="1"/>
  <c r="E25" i="1"/>
  <c r="E31" i="1"/>
  <c r="E32" i="1"/>
  <c r="E81" i="1"/>
  <c r="E50" i="1"/>
  <c r="E84" i="1"/>
  <c r="E70" i="1"/>
  <c r="E33" i="1"/>
  <c r="E106" i="1"/>
  <c r="E34" i="1"/>
  <c r="E103" i="1"/>
  <c r="E64" i="1"/>
  <c r="E13" i="1"/>
  <c r="E83" i="1"/>
  <c r="E42" i="1"/>
  <c r="E59" i="1"/>
  <c r="E107" i="1"/>
  <c r="E60" i="1"/>
  <c r="E87" i="1"/>
  <c r="E61" i="1"/>
  <c r="E71" i="1"/>
  <c r="E112" i="1"/>
  <c r="E43" i="1"/>
  <c r="E90" i="1"/>
  <c r="E62" i="1"/>
  <c r="E27" i="1"/>
  <c r="E92" i="1"/>
  <c r="E8" i="1"/>
  <c r="E95" i="1"/>
  <c r="E41" i="1"/>
  <c r="E69" i="1"/>
  <c r="E104" i="1"/>
  <c r="E98" i="1"/>
  <c r="E99" i="1"/>
  <c r="E28" i="1"/>
  <c r="E16" i="1"/>
  <c r="E101" i="1"/>
  <c r="E74" i="1"/>
  <c r="E22" i="1"/>
  <c r="E75" i="1"/>
  <c r="E26" i="1"/>
  <c r="E113" i="1"/>
  <c r="E102" i="1"/>
  <c r="E24" i="1"/>
  <c r="E80" i="1"/>
  <c r="E37" i="1"/>
  <c r="E67" i="1"/>
  <c r="E39" i="1"/>
  <c r="E58" i="1"/>
  <c r="E66" i="1"/>
  <c r="E105" i="1"/>
  <c r="E114" i="1"/>
  <c r="E23" i="1"/>
  <c r="E45" i="1"/>
  <c r="E100" i="1"/>
  <c r="E72" i="1"/>
  <c r="E65" i="1"/>
  <c r="E35" i="1"/>
  <c r="E73" i="1"/>
  <c r="E78" i="1"/>
  <c r="E9" i="1"/>
  <c r="E93" i="1"/>
  <c r="E68" i="1"/>
  <c r="E108" i="1"/>
  <c r="E44" i="1"/>
  <c r="E97" i="1"/>
  <c r="E88" i="1"/>
  <c r="E10" i="1"/>
  <c r="E20" i="1"/>
  <c r="E12" i="1"/>
  <c r="E14" i="1"/>
  <c r="E57" i="1"/>
  <c r="E111" i="1"/>
  <c r="E29" i="1"/>
  <c r="D63" i="1"/>
  <c r="D38" i="1"/>
  <c r="D91" i="1"/>
  <c r="D86" i="1"/>
  <c r="D18" i="1"/>
  <c r="D82" i="1"/>
  <c r="D15" i="1"/>
  <c r="D85" i="1"/>
  <c r="D54" i="1"/>
  <c r="D49" i="1"/>
  <c r="D40" i="1"/>
  <c r="D30" i="1"/>
  <c r="D110" i="1"/>
  <c r="D94" i="1"/>
  <c r="D56" i="1"/>
  <c r="D21" i="1"/>
  <c r="D96" i="1"/>
  <c r="D46" i="1"/>
  <c r="D53" i="1"/>
  <c r="D11" i="1"/>
  <c r="D55" i="1"/>
  <c r="D89" i="1"/>
  <c r="D48" i="1"/>
  <c r="D36" i="1"/>
  <c r="D47" i="1"/>
  <c r="D109" i="1"/>
  <c r="D52" i="1"/>
  <c r="D19" i="1"/>
  <c r="D76" i="1"/>
  <c r="D51" i="1"/>
  <c r="D79" i="1"/>
  <c r="D77" i="1"/>
  <c r="D25" i="1"/>
  <c r="D31" i="1"/>
  <c r="D32" i="1"/>
  <c r="D81" i="1"/>
  <c r="D50" i="1"/>
  <c r="D84" i="1"/>
  <c r="D70" i="1"/>
  <c r="D33" i="1"/>
  <c r="D106" i="1"/>
  <c r="D34" i="1"/>
  <c r="D103" i="1"/>
  <c r="D64" i="1"/>
  <c r="D13" i="1"/>
  <c r="D83" i="1"/>
  <c r="D42" i="1"/>
  <c r="D59" i="1"/>
  <c r="D107" i="1"/>
  <c r="D60" i="1"/>
  <c r="D87" i="1"/>
  <c r="D61" i="1"/>
  <c r="D71" i="1"/>
  <c r="D112" i="1"/>
  <c r="D43" i="1"/>
  <c r="D90" i="1"/>
  <c r="D62" i="1"/>
  <c r="D27" i="1"/>
  <c r="D92" i="1"/>
  <c r="D8" i="1"/>
  <c r="D95" i="1"/>
  <c r="D41" i="1"/>
  <c r="D69" i="1"/>
  <c r="D104" i="1"/>
  <c r="D98" i="1"/>
  <c r="D99" i="1"/>
  <c r="D28" i="1"/>
  <c r="D16" i="1"/>
  <c r="D101" i="1"/>
  <c r="D74" i="1"/>
  <c r="D22" i="1"/>
  <c r="D75" i="1"/>
  <c r="D26" i="1"/>
  <c r="D113" i="1"/>
  <c r="D102" i="1"/>
  <c r="D24" i="1"/>
  <c r="D80" i="1"/>
  <c r="D37" i="1"/>
  <c r="D67" i="1"/>
  <c r="D39" i="1"/>
  <c r="D58" i="1"/>
  <c r="D66" i="1"/>
  <c r="D105" i="1"/>
  <c r="D114" i="1"/>
  <c r="D23" i="1"/>
  <c r="D45" i="1"/>
  <c r="D100" i="1"/>
  <c r="D72" i="1"/>
  <c r="D65" i="1"/>
  <c r="D35" i="1"/>
  <c r="D73" i="1"/>
  <c r="D78" i="1"/>
  <c r="D9" i="1"/>
  <c r="D93" i="1"/>
  <c r="D68" i="1"/>
  <c r="D108" i="1"/>
  <c r="D44" i="1"/>
  <c r="D97" i="1"/>
  <c r="D88" i="1"/>
  <c r="D10" i="1"/>
  <c r="D20" i="1"/>
  <c r="D12" i="1"/>
  <c r="D14" i="1"/>
  <c r="D57" i="1"/>
  <c r="D111" i="1"/>
  <c r="D29" i="1"/>
  <c r="C63" i="1"/>
  <c r="C38" i="1"/>
  <c r="C91" i="1"/>
  <c r="C86" i="1"/>
  <c r="C18" i="1"/>
  <c r="C82" i="1"/>
  <c r="C15" i="1"/>
  <c r="C85" i="1"/>
  <c r="C54" i="1"/>
  <c r="C49" i="1"/>
  <c r="C40" i="1"/>
  <c r="C30" i="1"/>
  <c r="C110" i="1"/>
  <c r="C94" i="1"/>
  <c r="C56" i="1"/>
  <c r="C21" i="1"/>
  <c r="C96" i="1"/>
  <c r="C46" i="1"/>
  <c r="C53" i="1"/>
  <c r="C11" i="1"/>
  <c r="C55" i="1"/>
  <c r="C89" i="1"/>
  <c r="C48" i="1"/>
  <c r="C36" i="1"/>
  <c r="C47" i="1"/>
  <c r="C109" i="1"/>
  <c r="C52" i="1"/>
  <c r="C19" i="1"/>
  <c r="C76" i="1"/>
  <c r="C51" i="1"/>
  <c r="C79" i="1"/>
  <c r="C77" i="1"/>
  <c r="C25" i="1"/>
  <c r="C31" i="1"/>
  <c r="C32" i="1"/>
  <c r="C81" i="1"/>
  <c r="C50" i="1"/>
  <c r="C84" i="1"/>
  <c r="C70" i="1"/>
  <c r="C33" i="1"/>
  <c r="C106" i="1"/>
  <c r="C34" i="1"/>
  <c r="C103" i="1"/>
  <c r="C64" i="1"/>
  <c r="C13" i="1"/>
  <c r="C83" i="1"/>
  <c r="C42" i="1"/>
  <c r="C59" i="1"/>
  <c r="C107" i="1"/>
  <c r="C60" i="1"/>
  <c r="C87" i="1"/>
  <c r="C61" i="1"/>
  <c r="C71" i="1"/>
  <c r="C112" i="1"/>
  <c r="C43" i="1"/>
  <c r="C90" i="1"/>
  <c r="C62" i="1"/>
  <c r="C27" i="1"/>
  <c r="C92" i="1"/>
  <c r="C8" i="1"/>
  <c r="C95" i="1"/>
  <c r="C41" i="1"/>
  <c r="C69" i="1"/>
  <c r="C104" i="1"/>
  <c r="C98" i="1"/>
  <c r="C99" i="1"/>
  <c r="C28" i="1"/>
  <c r="C16" i="1"/>
  <c r="C101" i="1"/>
  <c r="C74" i="1"/>
  <c r="C22" i="1"/>
  <c r="C75" i="1"/>
  <c r="C26" i="1"/>
  <c r="C113" i="1"/>
  <c r="C102" i="1"/>
  <c r="C24" i="1"/>
  <c r="C80" i="1"/>
  <c r="C37" i="1"/>
  <c r="C67" i="1"/>
  <c r="C39" i="1"/>
  <c r="C58" i="1"/>
  <c r="C66" i="1"/>
  <c r="C105" i="1"/>
  <c r="C114" i="1"/>
  <c r="C23" i="1"/>
  <c r="C45" i="1"/>
  <c r="C100" i="1"/>
  <c r="C72" i="1"/>
  <c r="C65" i="1"/>
  <c r="C35" i="1"/>
  <c r="C73" i="1"/>
  <c r="C78" i="1"/>
  <c r="C9" i="1"/>
  <c r="C93" i="1"/>
  <c r="C68" i="1"/>
  <c r="C108" i="1"/>
  <c r="C44" i="1"/>
  <c r="C97" i="1"/>
  <c r="C88" i="1"/>
  <c r="C10" i="1"/>
  <c r="C20" i="1"/>
  <c r="C12" i="1"/>
  <c r="C14" i="1"/>
  <c r="C57" i="1"/>
  <c r="C111" i="1"/>
  <c r="C29" i="1"/>
  <c r="L13" i="1" l="1"/>
  <c r="H109" i="2"/>
  <c r="H113" i="2"/>
  <c r="H117" i="2"/>
  <c r="H100" i="2"/>
  <c r="H101" i="2"/>
  <c r="H102" i="2"/>
  <c r="H104" i="2"/>
  <c r="H105" i="2"/>
  <c r="H106" i="2"/>
  <c r="H107" i="2"/>
  <c r="H108" i="2"/>
  <c r="H110" i="2"/>
  <c r="H111" i="2"/>
  <c r="H112" i="2"/>
  <c r="H114" i="2"/>
  <c r="H115" i="2"/>
  <c r="H116" i="2"/>
  <c r="H118" i="2"/>
  <c r="E17" i="1"/>
  <c r="D17" i="1"/>
  <c r="D29" i="2" l="1"/>
  <c r="H29" i="2" s="1"/>
  <c r="D31" i="2"/>
  <c r="H31" i="2" s="1"/>
  <c r="D36" i="2"/>
  <c r="H36" i="2" s="1"/>
  <c r="D56" i="2"/>
  <c r="H56" i="2" s="1"/>
  <c r="D78" i="2"/>
  <c r="H78" i="2" s="1"/>
  <c r="D84" i="2"/>
  <c r="H84" i="2" s="1"/>
  <c r="D13" i="2"/>
  <c r="H13" i="2" s="1"/>
  <c r="D85" i="2"/>
  <c r="H85" i="2" s="1"/>
  <c r="D86" i="2"/>
  <c r="H86" i="2" s="1"/>
  <c r="D77" i="2"/>
  <c r="H77" i="2" s="1"/>
  <c r="D43" i="2"/>
  <c r="H43" i="2" s="1"/>
  <c r="D67" i="2"/>
  <c r="H67" i="2" s="1"/>
  <c r="D76" i="2"/>
  <c r="H76" i="2" s="1"/>
  <c r="D62" i="2"/>
  <c r="D87" i="2"/>
  <c r="H87" i="2" s="1"/>
  <c r="D82" i="2"/>
  <c r="H82" i="2" s="1"/>
  <c r="D88" i="2"/>
  <c r="H88" i="2" s="1"/>
  <c r="D89" i="2"/>
  <c r="H89" i="2" s="1"/>
  <c r="D23" i="2"/>
  <c r="H23" i="2" s="1"/>
  <c r="D40" i="2"/>
  <c r="H40" i="2" s="1"/>
  <c r="D90" i="2"/>
  <c r="H90" i="2" s="1"/>
  <c r="D91" i="2"/>
  <c r="H91" i="2" s="1"/>
  <c r="D16" i="2"/>
  <c r="H16" i="2" s="1"/>
  <c r="D66" i="2"/>
  <c r="H66" i="2" s="1"/>
  <c r="D19" i="2"/>
  <c r="H19" i="2" s="1"/>
  <c r="D92" i="2"/>
  <c r="H92" i="2" s="1"/>
  <c r="D17" i="2"/>
  <c r="C17" i="1" s="1"/>
  <c r="H17" i="2" s="1"/>
  <c r="D93" i="2"/>
  <c r="H93" i="2" s="1"/>
  <c r="D18" i="2"/>
  <c r="H18" i="2" s="1"/>
  <c r="D35" i="2"/>
  <c r="H35" i="2" s="1"/>
  <c r="D47" i="2"/>
  <c r="H47" i="2" s="1"/>
  <c r="D94" i="2"/>
  <c r="H94" i="2" s="1"/>
  <c r="D21" i="2"/>
  <c r="H21" i="2" s="1"/>
  <c r="D38" i="2"/>
  <c r="H38" i="2" s="1"/>
  <c r="D61" i="2"/>
  <c r="H61" i="2" s="1"/>
  <c r="D45" i="2"/>
  <c r="H45" i="2" s="1"/>
  <c r="D79" i="2"/>
  <c r="H79" i="2" s="1"/>
  <c r="D37" i="2"/>
  <c r="H37" i="2" s="1"/>
  <c r="D70" i="2"/>
  <c r="H70" i="2" s="1"/>
  <c r="D95" i="2"/>
  <c r="H95" i="2" s="1"/>
  <c r="D54" i="2"/>
  <c r="H54" i="2" s="1"/>
  <c r="D63" i="2"/>
  <c r="H63" i="2" s="1"/>
  <c r="D72" i="2"/>
  <c r="H72" i="2" s="1"/>
  <c r="D20" i="2"/>
  <c r="H20" i="2" s="1"/>
  <c r="D80" i="2"/>
  <c r="H80" i="2" s="1"/>
  <c r="D96" i="2"/>
  <c r="H96" i="2" s="1"/>
  <c r="D97" i="2"/>
  <c r="H97" i="2" s="1"/>
  <c r="D81" i="2"/>
  <c r="H81" i="2" s="1"/>
  <c r="D22" i="2"/>
  <c r="H22" i="2" s="1"/>
  <c r="D98" i="2"/>
  <c r="H98" i="2" s="1"/>
  <c r="D42" i="2"/>
  <c r="H42" i="2" s="1"/>
  <c r="D58" i="2"/>
  <c r="H58" i="2" s="1"/>
  <c r="D99" i="2"/>
  <c r="H99" i="2" s="1"/>
  <c r="D100" i="2"/>
  <c r="D24" i="2"/>
  <c r="H24" i="2" s="1"/>
  <c r="D32" i="2"/>
  <c r="H32" i="2" s="1"/>
  <c r="D65" i="2"/>
  <c r="H65" i="2" s="1"/>
  <c r="D48" i="2"/>
  <c r="H48" i="2" s="1"/>
  <c r="D11" i="2"/>
  <c r="H11" i="2" s="1"/>
  <c r="D49" i="2"/>
  <c r="H49" i="2" s="1"/>
  <c r="D101" i="2"/>
  <c r="D102" i="2"/>
  <c r="D50" i="2"/>
  <c r="H50" i="2" s="1"/>
  <c r="D44" i="2"/>
  <c r="H44" i="2" s="1"/>
  <c r="D71" i="2"/>
  <c r="H71" i="2" s="1"/>
  <c r="D25" i="2"/>
  <c r="H25" i="2" s="1"/>
  <c r="D103" i="2"/>
  <c r="D104" i="2"/>
  <c r="D105" i="2"/>
  <c r="D27" i="2"/>
  <c r="H27" i="2" s="1"/>
  <c r="D106" i="2"/>
  <c r="D41" i="2"/>
  <c r="H41" i="2" s="1"/>
  <c r="D51" i="2"/>
  <c r="H51" i="2" s="1"/>
  <c r="D15" i="2"/>
  <c r="H15" i="2" s="1"/>
  <c r="D30" i="2"/>
  <c r="H30" i="2" s="1"/>
  <c r="D107" i="2"/>
  <c r="D60" i="2"/>
  <c r="H60" i="2" s="1"/>
  <c r="D33" i="2"/>
  <c r="H33" i="2" s="1"/>
  <c r="D57" i="2"/>
  <c r="H57" i="2" s="1"/>
  <c r="D12" i="2"/>
  <c r="H12" i="2" s="1"/>
  <c r="D108" i="2"/>
  <c r="D69" i="2"/>
  <c r="H69" i="2" s="1"/>
  <c r="D109" i="2"/>
  <c r="D74" i="2"/>
  <c r="H74" i="2" s="1"/>
  <c r="D110" i="2"/>
  <c r="D14" i="2"/>
  <c r="H14" i="2" s="1"/>
  <c r="D111" i="2"/>
  <c r="D52" i="2"/>
  <c r="H52" i="2" s="1"/>
  <c r="D112" i="2"/>
  <c r="D64" i="2"/>
  <c r="H64" i="2" s="1"/>
  <c r="D113" i="2"/>
  <c r="D53" i="2"/>
  <c r="H53" i="2" s="1"/>
  <c r="D34" i="2"/>
  <c r="H34" i="2" s="1"/>
  <c r="D114" i="2"/>
  <c r="D59" i="2"/>
  <c r="H59" i="2" s="1"/>
  <c r="D115" i="2"/>
  <c r="D28" i="2"/>
  <c r="H28" i="2" s="1"/>
  <c r="D26" i="2"/>
  <c r="H26" i="2" s="1"/>
  <c r="D73" i="2"/>
  <c r="H73" i="2" s="1"/>
  <c r="D75" i="2"/>
  <c r="H75" i="2" s="1"/>
  <c r="D39" i="2"/>
  <c r="H39" i="2" s="1"/>
  <c r="D55" i="2"/>
  <c r="H55" i="2" s="1"/>
  <c r="D46" i="2"/>
  <c r="H46" i="2" s="1"/>
  <c r="D116" i="2"/>
  <c r="D68" i="2"/>
  <c r="H68" i="2" s="1"/>
  <c r="D117" i="2"/>
  <c r="D118" i="2"/>
  <c r="D83" i="2"/>
  <c r="H83" i="2" s="1"/>
  <c r="H103" i="2" l="1"/>
  <c r="H62" i="2"/>
</calcChain>
</file>

<file path=xl/sharedStrings.xml><?xml version="1.0" encoding="utf-8"?>
<sst xmlns="http://schemas.openxmlformats.org/spreadsheetml/2006/main" count="1632" uniqueCount="642">
  <si>
    <t>KHOA CÔNG NGHỆ SINH HỌC</t>
  </si>
  <si>
    <t>CỘNG HÒA XÃ HỘI CHỦ NGHĨA VIỆT NAM</t>
  </si>
  <si>
    <t>BỘ MÔN CNSH ĐỘNG VẬT</t>
  </si>
  <si>
    <t xml:space="preserve">                 Độc lập - Tự do - Hạnh phúc</t>
  </si>
  <si>
    <t>TT</t>
  </si>
  <si>
    <t>Mã SV</t>
  </si>
  <si>
    <t>Họ tên</t>
  </si>
  <si>
    <t>Ngày sinh</t>
  </si>
  <si>
    <t>Lớp</t>
  </si>
  <si>
    <t>Chuyên ngành</t>
  </si>
  <si>
    <t>Giảng viên HD</t>
  </si>
  <si>
    <t>Bộ môn quản lý</t>
  </si>
  <si>
    <t>Địa điểm thực hiện</t>
  </si>
  <si>
    <t xml:space="preserve">             DANH SÁCH ĐĂNG KÝ KHÓA LUẬN TỐT NGHIỆP K62CNSH ĐỢT II</t>
  </si>
  <si>
    <t>K62CNSHB</t>
  </si>
  <si>
    <t>CNSH</t>
  </si>
  <si>
    <t>Trần Thị Bình Nguyên</t>
  </si>
  <si>
    <t>CNSH Động Vật</t>
  </si>
  <si>
    <t>Phòng thực hành CNSH Động vật</t>
  </si>
  <si>
    <t>K62CNSHC</t>
  </si>
  <si>
    <t>K62CNSHA</t>
  </si>
  <si>
    <t>Viện Di truyển nông nghiệp
Bộ môn CNSH Động vật, HVNNVN</t>
  </si>
  <si>
    <t>1. TS. Chu Đức Hà
2. TS. Nguyễn Hữu Đức</t>
  </si>
  <si>
    <t>GS.TS.Phan Hữu Tôn</t>
  </si>
  <si>
    <t>SHPT&amp;CNSHƯD</t>
  </si>
  <si>
    <t>Bộ môn và TT Bảo tồn PTNGCT</t>
  </si>
  <si>
    <t xml:space="preserve">Nguyễn Hữu Trí </t>
  </si>
  <si>
    <t>PGS.TS. Nguyễn Đức Bách</t>
  </si>
  <si>
    <t>Trung tâm Tảo</t>
  </si>
  <si>
    <t>ThS. Nguyễn Quốc Trung</t>
  </si>
  <si>
    <t>Bộ môn SHPT&amp;CNSHƯD</t>
  </si>
  <si>
    <t>ThS. Ngô Thành Trung          ThS.Nguyễn Quốc Trung</t>
  </si>
  <si>
    <t>Khoa Thú Y, HVNNVN</t>
  </si>
  <si>
    <t xml:space="preserve">Viện Di truyền Nông nghiệp </t>
  </si>
  <si>
    <t>TS.Phạm Thị Dung</t>
  </si>
  <si>
    <t xml:space="preserve">ThS. Trịnh Thị Thu Thủy </t>
  </si>
  <si>
    <t xml:space="preserve">PGS.TS Trần Đăng Khánh ThS. Trịnh Thị Thu Thủy </t>
  </si>
  <si>
    <t xml:space="preserve">ThS. Tống Văn Hải </t>
  </si>
  <si>
    <t>Đồng Huy Giới</t>
  </si>
  <si>
    <t>Sinh học</t>
  </si>
  <si>
    <t>Bộ môn Sinh học</t>
  </si>
  <si>
    <t>Trần Đăng Khánh, Đồng Huy Giới</t>
  </si>
  <si>
    <t>Viện di truyền Nông nghiệp</t>
  </si>
  <si>
    <t>Bộ môn Sinh học, Viện NC và PT vùng</t>
  </si>
  <si>
    <t>Bùi Thị Thu Hương, Chu Đức Hà</t>
  </si>
  <si>
    <t>Bùi Thị Thu Hương</t>
  </si>
  <si>
    <t>viện dược liệu</t>
  </si>
  <si>
    <t>Nguyễn Thanh Hảo, Chu Đức Hà</t>
  </si>
  <si>
    <t>Viện Dược liệu</t>
  </si>
  <si>
    <t>Viện di truyền nông nghiệp</t>
  </si>
  <si>
    <t>Bộ môn Sinh học, Viện Hóa học - Vật liệu/Viện Khoa học và Công nghệ Quân Sự/BQP.</t>
  </si>
  <si>
    <t>CNSH TV</t>
  </si>
  <si>
    <t>CNSHTV</t>
  </si>
  <si>
    <t>Nguyễn Thị Hà</t>
  </si>
  <si>
    <t>CTTNHH giống cây Ba vì</t>
  </si>
  <si>
    <t>Hoàng Ngọc Hà</t>
  </si>
  <si>
    <t>Khoa Thú Y</t>
  </si>
  <si>
    <t>K61CNSHA</t>
  </si>
  <si>
    <t>Viện SHNN</t>
  </si>
  <si>
    <t>TS. Nguyễn Trường Sơn PGS.TS. Nguyễn Xuân Cảnh</t>
  </si>
  <si>
    <t>Bộ môn CNVS</t>
  </si>
  <si>
    <t xml:space="preserve">Phòng Công nghệ Vi sinh - Viện di truyền Nông Nghiệp </t>
  </si>
  <si>
    <t>Phòng trọng điểm công nghệ gen - Viện Công nghệ sinh học</t>
  </si>
  <si>
    <t>Trung tâm giám định ADN - Viện Công nghệ sinh học</t>
  </si>
  <si>
    <t>Phòng Công nghệ Vi sinh - Viện di truyền Nông Nghiệp</t>
  </si>
  <si>
    <t>PGS.TS Nguyễn Tiến Đạt PGS.TS. Nguyễn Văn Giang</t>
  </si>
  <si>
    <t>Phòng nghiên cứu và ứng dụng hóa sinh - Trung tâm nghiên cứu và chuyển giao công nghệ - Viện Hàn lâm Khoa học và Công nghệ Việt Nam</t>
  </si>
  <si>
    <t>ThS. Trần Thị Hồng Hạnh</t>
  </si>
  <si>
    <t>ThS. Nguyễn Thanh Huyền</t>
  </si>
  <si>
    <t xml:space="preserve">ThS. Tống Văn Hải
TS. Chu Đức Hà </t>
  </si>
  <si>
    <t>TS.Phạm Thị Dung
TS.Chu Đức Hà</t>
  </si>
  <si>
    <t>620544</t>
  </si>
  <si>
    <t>620633</t>
  </si>
  <si>
    <t>620656</t>
  </si>
  <si>
    <t>620445</t>
  </si>
  <si>
    <t>620390</t>
  </si>
  <si>
    <t>600667</t>
  </si>
  <si>
    <t>620382</t>
  </si>
  <si>
    <t>620576</t>
  </si>
  <si>
    <t>620615</t>
  </si>
  <si>
    <t>620588</t>
  </si>
  <si>
    <t>620542</t>
  </si>
  <si>
    <t>620562</t>
  </si>
  <si>
    <t>623747</t>
  </si>
  <si>
    <t>620412</t>
  </si>
  <si>
    <t>620511</t>
  </si>
  <si>
    <t>620626</t>
  </si>
  <si>
    <t>620464</t>
  </si>
  <si>
    <t>620411</t>
  </si>
  <si>
    <t>620547</t>
  </si>
  <si>
    <t>620524</t>
  </si>
  <si>
    <t>620535</t>
  </si>
  <si>
    <t>620650</t>
  </si>
  <si>
    <t>620616</t>
  </si>
  <si>
    <t>620442</t>
  </si>
  <si>
    <t>620465</t>
  </si>
  <si>
    <t>620455</t>
  </si>
  <si>
    <t>620401</t>
  </si>
  <si>
    <t>620501</t>
  </si>
  <si>
    <t>620477</t>
  </si>
  <si>
    <t>620470</t>
  </si>
  <si>
    <t>620444</t>
  </si>
  <si>
    <t>620397</t>
  </si>
  <si>
    <t>620450</t>
  </si>
  <si>
    <t>620428</t>
  </si>
  <si>
    <t>620610</t>
  </si>
  <si>
    <t>620602</t>
  </si>
  <si>
    <t>620639</t>
  </si>
  <si>
    <t>620556</t>
  </si>
  <si>
    <t>620506</t>
  </si>
  <si>
    <t>620533</t>
  </si>
  <si>
    <t>620622</t>
  </si>
  <si>
    <t>620630</t>
  </si>
  <si>
    <t>620574</t>
  </si>
  <si>
    <t>620578</t>
  </si>
  <si>
    <t>620476</t>
  </si>
  <si>
    <t>620483</t>
  </si>
  <si>
    <t>620632</t>
  </si>
  <si>
    <t>620480</t>
  </si>
  <si>
    <t>620593</t>
  </si>
  <si>
    <t>620497</t>
  </si>
  <si>
    <t>620388</t>
  </si>
  <si>
    <t>620502</t>
  </si>
  <si>
    <t>620396</t>
  </si>
  <si>
    <t>614057</t>
  </si>
  <si>
    <t>620529</t>
  </si>
  <si>
    <t>620566</t>
  </si>
  <si>
    <t>620565</t>
  </si>
  <si>
    <t>620586</t>
  </si>
  <si>
    <t>620515</t>
  </si>
  <si>
    <t>620557</t>
  </si>
  <si>
    <t>620611</t>
  </si>
  <si>
    <t>620509</t>
  </si>
  <si>
    <t>620526</t>
  </si>
  <si>
    <t>620645</t>
  </si>
  <si>
    <t>620466</t>
  </si>
  <si>
    <t>620414</t>
  </si>
  <si>
    <t>620668</t>
  </si>
  <si>
    <t>620534</t>
  </si>
  <si>
    <t>620583</t>
  </si>
  <si>
    <t>620613</t>
  </si>
  <si>
    <t>Học viện Nông nghiệp Việt Nam</t>
  </si>
  <si>
    <t>Cộng Hòa Xã Hội Chủ Nghĩa Việt Nam</t>
  </si>
  <si>
    <t>Ban Quản lý đào tạo</t>
  </si>
  <si>
    <t>Độc lập  - Tự do - Hạnh Phúc</t>
  </si>
  <si>
    <t>Bảng ghi điểm chuyên cần và kiểm tra</t>
  </si>
  <si>
    <t>Học kỳ 2 - Năm học 2020-2021</t>
  </si>
  <si>
    <t>Tên môn học: Khóa luận tốt nghiệp</t>
  </si>
  <si>
    <t>Mã môn học/ mã nhóm: SH04999 01</t>
  </si>
  <si>
    <t>Số tín chỉ: 10</t>
  </si>
  <si>
    <t xml:space="preserve">Tên Giảng viên: </t>
  </si>
  <si>
    <t xml:space="preserve">Mã Giảng viên: </t>
  </si>
  <si>
    <t>STT</t>
  </si>
  <si>
    <t>Tên Lớp</t>
  </si>
  <si>
    <t>CH.cần</t>
  </si>
  <si>
    <t>Kiểm tra</t>
  </si>
  <si>
    <t>Ghi chú</t>
  </si>
  <si>
    <t>1</t>
  </si>
  <si>
    <t>620664</t>
  </si>
  <si>
    <t>Bùi Thị Vân</t>
  </si>
  <si>
    <t>Anh</t>
  </si>
  <si>
    <t>12/08/99</t>
  </si>
  <si>
    <t/>
  </si>
  <si>
    <t>2</t>
  </si>
  <si>
    <t>Lê Thị Vân</t>
  </si>
  <si>
    <t>23/06/99</t>
  </si>
  <si>
    <t>3</t>
  </si>
  <si>
    <t>Ngô Minh</t>
  </si>
  <si>
    <t>18/11/99</t>
  </si>
  <si>
    <t>4</t>
  </si>
  <si>
    <t>Nguyễn Lan</t>
  </si>
  <si>
    <t>15/04/99</t>
  </si>
  <si>
    <t>5</t>
  </si>
  <si>
    <t>Nguyễn Thục</t>
  </si>
  <si>
    <t>03/06/99</t>
  </si>
  <si>
    <t>6</t>
  </si>
  <si>
    <t>Vũ Lan</t>
  </si>
  <si>
    <t>27/01/99</t>
  </si>
  <si>
    <t>7</t>
  </si>
  <si>
    <t>620516</t>
  </si>
  <si>
    <t>Phạm Ngọc</t>
  </si>
  <si>
    <t>Ánh</t>
  </si>
  <si>
    <t>21/08/99</t>
  </si>
  <si>
    <t>8</t>
  </si>
  <si>
    <t>Cao Việt</t>
  </si>
  <si>
    <t>Bách</t>
  </si>
  <si>
    <t>19/11/99</t>
  </si>
  <si>
    <t>9</t>
  </si>
  <si>
    <t>620665</t>
  </si>
  <si>
    <t>Trần Thùy</t>
  </si>
  <si>
    <t>Dung</t>
  </si>
  <si>
    <t>03/11/99</t>
  </si>
  <si>
    <t>10</t>
  </si>
  <si>
    <t>620666</t>
  </si>
  <si>
    <t>Vũ Kim</t>
  </si>
  <si>
    <t>01/10/99</t>
  </si>
  <si>
    <t>11</t>
  </si>
  <si>
    <t>Vũ Khắc</t>
  </si>
  <si>
    <t>Duy</t>
  </si>
  <si>
    <t>20/09/99</t>
  </si>
  <si>
    <t>12</t>
  </si>
  <si>
    <t>Nguyễn Thị Hồng</t>
  </si>
  <si>
    <t>Duyên</t>
  </si>
  <si>
    <t>02/05/99</t>
  </si>
  <si>
    <t>13</t>
  </si>
  <si>
    <t>Phạm Thị Thùy</t>
  </si>
  <si>
    <t>Dương</t>
  </si>
  <si>
    <t>13/03/99</t>
  </si>
  <si>
    <t>14</t>
  </si>
  <si>
    <t>Vũ Đức</t>
  </si>
  <si>
    <t>08/10/99</t>
  </si>
  <si>
    <t>15</t>
  </si>
  <si>
    <t>620655</t>
  </si>
  <si>
    <t>Phạm Thị</t>
  </si>
  <si>
    <t>Đào</t>
  </si>
  <si>
    <t>13/10/99</t>
  </si>
  <si>
    <t>16</t>
  </si>
  <si>
    <t>620563</t>
  </si>
  <si>
    <t>Trần Tiến</t>
  </si>
  <si>
    <t>Đạt</t>
  </si>
  <si>
    <t>08/12/99</t>
  </si>
  <si>
    <t>17</t>
  </si>
  <si>
    <t>Vương Quốc</t>
  </si>
  <si>
    <t>23/05/98</t>
  </si>
  <si>
    <t>18</t>
  </si>
  <si>
    <t>620475</t>
  </si>
  <si>
    <t>Nguyễn Phương</t>
  </si>
  <si>
    <t>Đông</t>
  </si>
  <si>
    <t>15/02/99</t>
  </si>
  <si>
    <t>19</t>
  </si>
  <si>
    <t>620663</t>
  </si>
  <si>
    <t>Ngô Chí</t>
  </si>
  <si>
    <t>Đức</t>
  </si>
  <si>
    <t>29/09/99</t>
  </si>
  <si>
    <t>20</t>
  </si>
  <si>
    <t>Lê Thị</t>
  </si>
  <si>
    <t>Giang</t>
  </si>
  <si>
    <t>05/04/99</t>
  </si>
  <si>
    <t>21</t>
  </si>
  <si>
    <t>Nguyễn Thị</t>
  </si>
  <si>
    <t>Hà</t>
  </si>
  <si>
    <t>11/04/99</t>
  </si>
  <si>
    <t>22</t>
  </si>
  <si>
    <t>620437</t>
  </si>
  <si>
    <t>Hạnh</t>
  </si>
  <si>
    <t>16/07/99</t>
  </si>
  <si>
    <t>23</t>
  </si>
  <si>
    <t>620489</t>
  </si>
  <si>
    <t>Đào Thu</t>
  </si>
  <si>
    <t>Hậu</t>
  </si>
  <si>
    <t>09/03/99</t>
  </si>
  <si>
    <t>24</t>
  </si>
  <si>
    <t>Đinh Thị</t>
  </si>
  <si>
    <t>Hiên</t>
  </si>
  <si>
    <t>10/11/97</t>
  </si>
  <si>
    <t>25</t>
  </si>
  <si>
    <t>Phạm Thị Thu</t>
  </si>
  <si>
    <t>24/04/99</t>
  </si>
  <si>
    <t>26</t>
  </si>
  <si>
    <t>Đoàn Thị</t>
  </si>
  <si>
    <t>Hiền</t>
  </si>
  <si>
    <t>27</t>
  </si>
  <si>
    <t>620579</t>
  </si>
  <si>
    <t>Vũ Thị</t>
  </si>
  <si>
    <t>26/03/99</t>
  </si>
  <si>
    <t>28</t>
  </si>
  <si>
    <t>Đinh Trung</t>
  </si>
  <si>
    <t>Hiếu</t>
  </si>
  <si>
    <t>08/07/96</t>
  </si>
  <si>
    <t>K60CNSHA</t>
  </si>
  <si>
    <t>29</t>
  </si>
  <si>
    <t>620494</t>
  </si>
  <si>
    <t>Nguyễn Việt</t>
  </si>
  <si>
    <t>Hoàng</t>
  </si>
  <si>
    <t>02/08/99</t>
  </si>
  <si>
    <t>30</t>
  </si>
  <si>
    <t>Đoàn Ánh</t>
  </si>
  <si>
    <t>Hồ</t>
  </si>
  <si>
    <t>03/10/99</t>
  </si>
  <si>
    <t>31</t>
  </si>
  <si>
    <t>Nguyễn Đức</t>
  </si>
  <si>
    <t>Hùng</t>
  </si>
  <si>
    <t>11/01/99</t>
  </si>
  <si>
    <t>32</t>
  </si>
  <si>
    <t>Nguyễn Thị Ngọc</t>
  </si>
  <si>
    <t>Huyền</t>
  </si>
  <si>
    <t>26/09/99</t>
  </si>
  <si>
    <t>33</t>
  </si>
  <si>
    <t>620496</t>
  </si>
  <si>
    <t>Trần Thị Mai</t>
  </si>
  <si>
    <t>Hương</t>
  </si>
  <si>
    <t>27/02/99</t>
  </si>
  <si>
    <t>34</t>
  </si>
  <si>
    <t>Hoàng Thị Thu</t>
  </si>
  <si>
    <t>Hường</t>
  </si>
  <si>
    <t>06/10/99</t>
  </si>
  <si>
    <t>35</t>
  </si>
  <si>
    <t>Nguyễn Ngọc</t>
  </si>
  <si>
    <t>Khánh</t>
  </si>
  <si>
    <t>02/09/99</t>
  </si>
  <si>
    <t>36</t>
  </si>
  <si>
    <t>20/03/99</t>
  </si>
  <si>
    <t>37</t>
  </si>
  <si>
    <t>Nguyễn Thị Mai</t>
  </si>
  <si>
    <t>Lan</t>
  </si>
  <si>
    <t>14/02/99</t>
  </si>
  <si>
    <t>38</t>
  </si>
  <si>
    <t>Vũ Ngọc</t>
  </si>
  <si>
    <t>23/01/99</t>
  </si>
  <si>
    <t>39</t>
  </si>
  <si>
    <t>Nguyễn Mạnh</t>
  </si>
  <si>
    <t>Lâm</t>
  </si>
  <si>
    <t>16/01/99</t>
  </si>
  <si>
    <t>40</t>
  </si>
  <si>
    <t>Trần Bảo</t>
  </si>
  <si>
    <t>26/02/99</t>
  </si>
  <si>
    <t>41</t>
  </si>
  <si>
    <t>620508</t>
  </si>
  <si>
    <t>Nguyễn Mỹ</t>
  </si>
  <si>
    <t>Linh</t>
  </si>
  <si>
    <t>25/02/99</t>
  </si>
  <si>
    <t>42</t>
  </si>
  <si>
    <t>Nguyễn Thị Thùy</t>
  </si>
  <si>
    <t>02/02/99</t>
  </si>
  <si>
    <t>43</t>
  </si>
  <si>
    <t>08/02/99</t>
  </si>
  <si>
    <t>44</t>
  </si>
  <si>
    <t>Trần Khánh</t>
  </si>
  <si>
    <t>13/07/99</t>
  </si>
  <si>
    <t>45</t>
  </si>
  <si>
    <t>Hoàng Phương</t>
  </si>
  <si>
    <t>Loan</t>
  </si>
  <si>
    <t>46</t>
  </si>
  <si>
    <t>07/12/99</t>
  </si>
  <si>
    <t>47</t>
  </si>
  <si>
    <t>620599</t>
  </si>
  <si>
    <t>Phạm Vũ</t>
  </si>
  <si>
    <t>Long</t>
  </si>
  <si>
    <t>09/08/99</t>
  </si>
  <si>
    <t>48</t>
  </si>
  <si>
    <t>610736</t>
  </si>
  <si>
    <t>Ly</t>
  </si>
  <si>
    <t>13/07/98</t>
  </si>
  <si>
    <t>K61CNSHB</t>
  </si>
  <si>
    <t>49</t>
  </si>
  <si>
    <t>Mai</t>
  </si>
  <si>
    <t>12/01/99</t>
  </si>
  <si>
    <t>50</t>
  </si>
  <si>
    <t>Lê</t>
  </si>
  <si>
    <t>Mạnh</t>
  </si>
  <si>
    <t>04/11/99</t>
  </si>
  <si>
    <t>51</t>
  </si>
  <si>
    <t>620603</t>
  </si>
  <si>
    <t>Mỹ</t>
  </si>
  <si>
    <t>14/05/99</t>
  </si>
  <si>
    <t>52</t>
  </si>
  <si>
    <t>Nguyễn Thị Hoa</t>
  </si>
  <si>
    <t>13/04/99</t>
  </si>
  <si>
    <t>53</t>
  </si>
  <si>
    <t>Nguyễn Văn</t>
  </si>
  <si>
    <t>Nghĩa</t>
  </si>
  <si>
    <t>11/07/98</t>
  </si>
  <si>
    <t>54</t>
  </si>
  <si>
    <t>620519</t>
  </si>
  <si>
    <t>Tống Thị Mỹ</t>
  </si>
  <si>
    <t>Ngọc</t>
  </si>
  <si>
    <t>01/06/98</t>
  </si>
  <si>
    <t>55</t>
  </si>
  <si>
    <t>620609</t>
  </si>
  <si>
    <t>Nguyễn Thị Ánh</t>
  </si>
  <si>
    <t>Nguyệt</t>
  </si>
  <si>
    <t>23/09/98</t>
  </si>
  <si>
    <t>56</t>
  </si>
  <si>
    <t>Nhàn</t>
  </si>
  <si>
    <t>08/08/99</t>
  </si>
  <si>
    <t>57</t>
  </si>
  <si>
    <t>Nguyễn Anh Bảo</t>
  </si>
  <si>
    <t>Nhi</t>
  </si>
  <si>
    <t>17/10/99</t>
  </si>
  <si>
    <t>58</t>
  </si>
  <si>
    <t>Phạm Thị Thảo</t>
  </si>
  <si>
    <t>59</t>
  </si>
  <si>
    <t>Nho</t>
  </si>
  <si>
    <t>60</t>
  </si>
  <si>
    <t>Bùi Phương</t>
  </si>
  <si>
    <t>Nhung</t>
  </si>
  <si>
    <t>22/12/99</t>
  </si>
  <si>
    <t>61</t>
  </si>
  <si>
    <t>62</t>
  </si>
  <si>
    <t>620525</t>
  </si>
  <si>
    <t>22/11/99</t>
  </si>
  <si>
    <t>63</t>
  </si>
  <si>
    <t>620528</t>
  </si>
  <si>
    <t>23/07/99</t>
  </si>
  <si>
    <t>64</t>
  </si>
  <si>
    <t>14/01/99</t>
  </si>
  <si>
    <t>65</t>
  </si>
  <si>
    <t>15/09/99</t>
  </si>
  <si>
    <t>66</t>
  </si>
  <si>
    <t>Trần Hồng</t>
  </si>
  <si>
    <t>04/03/99</t>
  </si>
  <si>
    <t>67</t>
  </si>
  <si>
    <t>Nụ</t>
  </si>
  <si>
    <t>18/02/98</t>
  </si>
  <si>
    <t>68</t>
  </si>
  <si>
    <t>620530</t>
  </si>
  <si>
    <t>Đinh Thị Kim</t>
  </si>
  <si>
    <t>Oanh</t>
  </si>
  <si>
    <t>15/01/99</t>
  </si>
  <si>
    <t>69</t>
  </si>
  <si>
    <t>620617</t>
  </si>
  <si>
    <t>Trần Thị</t>
  </si>
  <si>
    <t>01/01/99</t>
  </si>
  <si>
    <t>70</t>
  </si>
  <si>
    <t>620532</t>
  </si>
  <si>
    <t>Bùi Thị</t>
  </si>
  <si>
    <t>Phương</t>
  </si>
  <si>
    <t>18/09/99</t>
  </si>
  <si>
    <t>71</t>
  </si>
  <si>
    <t>Lê Thị Thúy</t>
  </si>
  <si>
    <t>23/03/99</t>
  </si>
  <si>
    <t>72</t>
  </si>
  <si>
    <t>620621</t>
  </si>
  <si>
    <t>09/02/99</t>
  </si>
  <si>
    <t>73</t>
  </si>
  <si>
    <t>74</t>
  </si>
  <si>
    <t>Nguyễn Thị Quỳnh</t>
  </si>
  <si>
    <t>07/10/98</t>
  </si>
  <si>
    <t>75</t>
  </si>
  <si>
    <t>Đinh Ngọc</t>
  </si>
  <si>
    <t>Quý</t>
  </si>
  <si>
    <t>21/09/99</t>
  </si>
  <si>
    <t>76</t>
  </si>
  <si>
    <t>Mai Thị</t>
  </si>
  <si>
    <t>Quỳnh</t>
  </si>
  <si>
    <t>27/05/99</t>
  </si>
  <si>
    <t>77</t>
  </si>
  <si>
    <t>620625</t>
  </si>
  <si>
    <t>Lê Văn</t>
  </si>
  <si>
    <t>Sơn</t>
  </si>
  <si>
    <t>27/09/99</t>
  </si>
  <si>
    <t>78</t>
  </si>
  <si>
    <t>Nguyễn Xuân</t>
  </si>
  <si>
    <t>Tài</t>
  </si>
  <si>
    <t>16/10/98</t>
  </si>
  <si>
    <t>79</t>
  </si>
  <si>
    <t>Nguyễn Chí</t>
  </si>
  <si>
    <t>Thanh</t>
  </si>
  <si>
    <t>04/02/99</t>
  </si>
  <si>
    <t>80</t>
  </si>
  <si>
    <t>Nguyễn Trung</t>
  </si>
  <si>
    <t>Thành</t>
  </si>
  <si>
    <t>30/08/99</t>
  </si>
  <si>
    <t>81</t>
  </si>
  <si>
    <t>Thảo</t>
  </si>
  <si>
    <t>13/11/99</t>
  </si>
  <si>
    <t>82</t>
  </si>
  <si>
    <t>620539</t>
  </si>
  <si>
    <t>Nguyễn Thị Thu</t>
  </si>
  <si>
    <t>83</t>
  </si>
  <si>
    <t>Tăng Thị Phương</t>
  </si>
  <si>
    <t>84</t>
  </si>
  <si>
    <t>620541</t>
  </si>
  <si>
    <t>Trần Phương</t>
  </si>
  <si>
    <t>31/07/99</t>
  </si>
  <si>
    <t>85</t>
  </si>
  <si>
    <t>Trần Thị Phương</t>
  </si>
  <si>
    <t>28/09/99</t>
  </si>
  <si>
    <t>86</t>
  </si>
  <si>
    <t>610767</t>
  </si>
  <si>
    <t>Bùi Xuân</t>
  </si>
  <si>
    <t>Thắng</t>
  </si>
  <si>
    <t>27/09/96</t>
  </si>
  <si>
    <t>87</t>
  </si>
  <si>
    <t>Đào Hữu</t>
  </si>
  <si>
    <t>11/10/99</t>
  </si>
  <si>
    <t>88</t>
  </si>
  <si>
    <t>620543</t>
  </si>
  <si>
    <t>Hoàng Đức</t>
  </si>
  <si>
    <t>Thọ</t>
  </si>
  <si>
    <t>16/02/99</t>
  </si>
  <si>
    <t>89</t>
  </si>
  <si>
    <t>Thơ</t>
  </si>
  <si>
    <t>21/10/99</t>
  </si>
  <si>
    <t>90</t>
  </si>
  <si>
    <t>620634</t>
  </si>
  <si>
    <t>Đỗ Thị Hồng</t>
  </si>
  <si>
    <t>Thơm</t>
  </si>
  <si>
    <t>91</t>
  </si>
  <si>
    <t>Phạm Thị Minh</t>
  </si>
  <si>
    <t>Thu</t>
  </si>
  <si>
    <t>29/04/99</t>
  </si>
  <si>
    <t>92</t>
  </si>
  <si>
    <t>620424</t>
  </si>
  <si>
    <t>Thủy</t>
  </si>
  <si>
    <t>23/11/99</t>
  </si>
  <si>
    <t>93</t>
  </si>
  <si>
    <t>94</t>
  </si>
  <si>
    <t>Nguyễn Đắc</t>
  </si>
  <si>
    <t>Tiến</t>
  </si>
  <si>
    <t>16/10/99</t>
  </si>
  <si>
    <t>95</t>
  </si>
  <si>
    <t>620545</t>
  </si>
  <si>
    <t>96</t>
  </si>
  <si>
    <t>Toàn</t>
  </si>
  <si>
    <t>97</t>
  </si>
  <si>
    <t>620642</t>
  </si>
  <si>
    <t>Bùi Thị Thu</t>
  </si>
  <si>
    <t>Trang</t>
  </si>
  <si>
    <t>07/07/99</t>
  </si>
  <si>
    <t>98</t>
  </si>
  <si>
    <t>09/11/99</t>
  </si>
  <si>
    <t>99</t>
  </si>
  <si>
    <t>Lê Thị Phương</t>
  </si>
  <si>
    <t>08/05/99</t>
  </si>
  <si>
    <t>100</t>
  </si>
  <si>
    <t>Trần Thị Minh</t>
  </si>
  <si>
    <t>07/03/99</t>
  </si>
  <si>
    <t>101</t>
  </si>
  <si>
    <t>Từ Thị Thu</t>
  </si>
  <si>
    <t>16/08/99</t>
  </si>
  <si>
    <t>102</t>
  </si>
  <si>
    <t>620451</t>
  </si>
  <si>
    <t>Tuấn</t>
  </si>
  <si>
    <t>15/11/98</t>
  </si>
  <si>
    <t>103</t>
  </si>
  <si>
    <t>Uyên</t>
  </si>
  <si>
    <t>22/10/99</t>
  </si>
  <si>
    <t>104</t>
  </si>
  <si>
    <t>Nguyễn Thị Mỹ</t>
  </si>
  <si>
    <t>17/03/99</t>
  </si>
  <si>
    <t>105</t>
  </si>
  <si>
    <t>620651</t>
  </si>
  <si>
    <t>Nguyễn Thị Tú</t>
  </si>
  <si>
    <t>11/11/99</t>
  </si>
  <si>
    <t>106</t>
  </si>
  <si>
    <t>Phạm Thị Thúy</t>
  </si>
  <si>
    <t>Vân</t>
  </si>
  <si>
    <t>18/07/99</t>
  </si>
  <si>
    <t>107</t>
  </si>
  <si>
    <t>620558</t>
  </si>
  <si>
    <t>Đinh Quốc</t>
  </si>
  <si>
    <t>Việt</t>
  </si>
  <si>
    <t>26/06/99</t>
  </si>
  <si>
    <t>108</t>
  </si>
  <si>
    <t>620559</t>
  </si>
  <si>
    <t>Trần Quốc</t>
  </si>
  <si>
    <t>25/03/99</t>
  </si>
  <si>
    <t>Số sinh viên  trong danh sách: 108</t>
  </si>
  <si>
    <t>................, Ngày    tháng    năm</t>
  </si>
  <si>
    <t>Giảng viên giảng dạy</t>
  </si>
  <si>
    <t>(Ký và ghi rõ họ tên)</t>
  </si>
  <si>
    <t>Bùi Thị Thu Hương
Vũ Hoài Sâm</t>
  </si>
  <si>
    <t>Nguyễn Văn Khiêm
Nguyễn Thị Thuý Hạnh</t>
  </si>
  <si>
    <t>Nguyễn Duy Phương
Nguyễn Thị Thuý Hạnh</t>
  </si>
  <si>
    <t>Nguyễn Hữu Đức</t>
  </si>
  <si>
    <t>CNSH Động vật</t>
  </si>
  <si>
    <t>Bộ môn</t>
  </si>
  <si>
    <t>Chỉ tiêu</t>
  </si>
  <si>
    <t>SHPT</t>
  </si>
  <si>
    <t xml:space="preserve">Sinh học </t>
  </si>
  <si>
    <t>Công nghệ vi sinh</t>
  </si>
  <si>
    <t>CNSH Thực vật</t>
  </si>
  <si>
    <t>không đăng ký KLTN</t>
  </si>
  <si>
    <t>Tổng</t>
  </si>
  <si>
    <t>TS. Phạm Thị Lý Thu      
ThS. Trần Thị Hồng Hạnh</t>
  </si>
  <si>
    <t>TS. Nguyễn Đức Thành 
ThS. Trần Thị Hồng Hạnh</t>
  </si>
  <si>
    <t>TS. Nguyễn Minh Huyền 
ThS. Nguyễn Thanh Huyền</t>
  </si>
  <si>
    <t>PGS. TS. Nguyễn Xuân Cảnh</t>
  </si>
  <si>
    <t>TS. Phạm Thị Lý Thu 
ThS. Nguyễn Thanh Huyền</t>
  </si>
  <si>
    <t>TS. Đinh Trường Sơn</t>
  </si>
  <si>
    <t>TS. Nguyễn Thị Lâm Hải</t>
  </si>
  <si>
    <t>TS. Nông Thị Huệ</t>
  </si>
  <si>
    <t>TS. Ninh Thị Thảo</t>
  </si>
  <si>
    <t>ThS. Phạm Thị Thu Hằng</t>
  </si>
  <si>
    <t>TS. Đặng Thị Thanh Tâm</t>
  </si>
  <si>
    <t>TS. Nguyễn Đức Thành; TS. Đặng Thị Thanh Tâm</t>
  </si>
  <si>
    <t xml:space="preserve">TS. Đặng Thị Thanh Tâm </t>
  </si>
  <si>
    <t>PGS.TS. Nguyễn Thanh Hải; ThS. Nguyễn Thị Thơm</t>
  </si>
  <si>
    <t>TS. Nguyễn Thị Thanh Hà; PGS.TS. Nguyễn Thanh Hải</t>
  </si>
  <si>
    <t>GS.TS. Nguyễn Quang Thạch; ThS. Vũ Thị Hằng</t>
  </si>
  <si>
    <t>TS. Nguyễn Xuân Trường</t>
  </si>
  <si>
    <t>Bộ môn CNSH Thực vật</t>
  </si>
  <si>
    <t>Phí Thị Cẩm Miện</t>
  </si>
  <si>
    <t>PGS.TS. Nguyễn Thanh Hải, TS. Nguyễn Thị Thanh Hà</t>
  </si>
  <si>
    <t xml:space="preserve">TS. Nguyễn Thị Lâm Hải </t>
  </si>
  <si>
    <t>Nguyễn Thị Thúy Hạnh</t>
  </si>
  <si>
    <t>Nguyễn Thanh Hảo</t>
  </si>
  <si>
    <t>Phòng thí nghiệm CNSH Động Vật</t>
  </si>
  <si>
    <t xml:space="preserve">Bộ môn CNSH Động vật </t>
  </si>
  <si>
    <t>Bộ môn CNSH Động vật</t>
  </si>
  <si>
    <t>Họ và tên</t>
  </si>
  <si>
    <t>Mã học phần KLTN</t>
  </si>
  <si>
    <t>GVHD</t>
  </si>
  <si>
    <t>Điện thoại</t>
  </si>
  <si>
    <t>Địa điểm thực tập</t>
  </si>
  <si>
    <t>Trần Thị Thảo</t>
  </si>
  <si>
    <t>K62CNSHP</t>
  </si>
  <si>
    <t>PSH04999</t>
  </si>
  <si>
    <t>TS. Nguyễn Thị Bích Thùy</t>
  </si>
  <si>
    <t>Bộ môn Công nghệ vi sinh</t>
  </si>
  <si>
    <t>Phạm Thị Ngọc</t>
  </si>
  <si>
    <t>Nguyễn Quang Vũ</t>
  </si>
  <si>
    <t>Nguyễn Đình Tiến</t>
  </si>
  <si>
    <t>Nguyễn Ngọc Quang</t>
  </si>
  <si>
    <t>Phan Thị Huyền Trang</t>
  </si>
  <si>
    <t>Nguyễn Thị Mơ</t>
  </si>
  <si>
    <t>ThS. Nguyễn Thị Luyện</t>
  </si>
  <si>
    <t>Đỗ Thị Ngọc Anh</t>
  </si>
  <si>
    <t>Trần Thị Thùy</t>
  </si>
  <si>
    <t>Nguyễn Ngọc Mẫn</t>
  </si>
  <si>
    <t>Từ Thị Thuỷ Ân</t>
  </si>
  <si>
    <t>Ths. Trần Đông Anh</t>
  </si>
  <si>
    <t xml:space="preserve">Nguyễn Thị Ngọc Linh </t>
  </si>
  <si>
    <t xml:space="preserve">Ninh Thị Hồng Oanh </t>
  </si>
  <si>
    <t>Hoàng Thị Ngọc Hiền</t>
  </si>
  <si>
    <t>Lê Thị Thu Huyền</t>
  </si>
  <si>
    <t>Lê Thị Ngọc Huyền</t>
  </si>
  <si>
    <t>Nguyễn Thị Hương Lan</t>
  </si>
  <si>
    <t>Phạm Thị Hương</t>
  </si>
  <si>
    <t>Nguyễn Thị Hằng</t>
  </si>
  <si>
    <t>Bùi Thị Thu Hằng</t>
  </si>
  <si>
    <t>Đoàn Thị Thu Trà</t>
  </si>
  <si>
    <t xml:space="preserve">Nguyễn Đình Trường </t>
  </si>
  <si>
    <t>Phạm Thị Ngọc Tú</t>
  </si>
  <si>
    <t xml:space="preserve">TS. Ngô Xuân Nghiễn </t>
  </si>
  <si>
    <t>Phạm Minh Tuấn</t>
  </si>
  <si>
    <t>Nguyễn Văn Tiến</t>
  </si>
  <si>
    <t>Trịnh Hồng Ngọc</t>
  </si>
  <si>
    <t>Nguyễn Tiến Anh</t>
  </si>
  <si>
    <t>Nguyễn Thị Thanh Quyên</t>
  </si>
  <si>
    <t>Vũ Hồng Thanh</t>
  </si>
  <si>
    <t>Phạm Thị Thùy Dung</t>
  </si>
  <si>
    <t>Lê Toàn Thắng</t>
  </si>
  <si>
    <t>Bùi Thị Mỹ Duyên</t>
  </si>
  <si>
    <t>Nguyễn Hồng Ngọc</t>
  </si>
  <si>
    <t>PGS. TS. Nguyễn Văn Giang</t>
  </si>
  <si>
    <t>Nguyễn Thị Kim Thoa</t>
  </si>
  <si>
    <t>Đỗ Thị Lan</t>
  </si>
  <si>
    <t>Nguyễn Thị Phương Thảo</t>
  </si>
  <si>
    <t>Trần Thùy Linh</t>
  </si>
  <si>
    <t>Phạm Thị Kiều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</si>
</sst>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3" borderId="2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/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E23" sqref="E23"/>
    </sheetView>
  </sheetViews>
  <sheetFormatPr defaultRowHeight="14.4" x14ac:dyDescent="0.3"/>
  <cols>
    <col min="1" max="1" width="5.88671875" customWidth="1"/>
    <col min="3" max="3" width="25.88671875" customWidth="1"/>
    <col min="4" max="4" width="13.88671875" customWidth="1"/>
    <col min="5" max="5" width="15.6640625" customWidth="1"/>
    <col min="6" max="6" width="12" customWidth="1"/>
    <col min="7" max="7" width="27.6640625" customWidth="1"/>
    <col min="8" max="8" width="20.5546875" customWidth="1"/>
    <col min="9" max="9" width="38" customWidth="1"/>
    <col min="11" max="11" width="17.77734375" customWidth="1"/>
  </cols>
  <sheetData>
    <row r="1" spans="1:12" ht="16.8" x14ac:dyDescent="0.3">
      <c r="A1" s="1" t="s">
        <v>0</v>
      </c>
      <c r="B1" s="2"/>
      <c r="C1" s="2"/>
      <c r="D1" s="2"/>
      <c r="E1" s="2"/>
      <c r="F1" s="3" t="s">
        <v>1</v>
      </c>
      <c r="G1" s="3"/>
      <c r="H1" s="2"/>
      <c r="I1" s="2"/>
    </row>
    <row r="2" spans="1:12" ht="16.8" x14ac:dyDescent="0.3">
      <c r="A2" s="44" t="s">
        <v>2</v>
      </c>
      <c r="B2" s="45"/>
      <c r="C2" s="45"/>
      <c r="D2" s="2"/>
      <c r="E2" s="2"/>
      <c r="F2" s="4" t="s">
        <v>3</v>
      </c>
      <c r="G2" s="4"/>
      <c r="H2" s="2"/>
      <c r="I2" s="2"/>
    </row>
    <row r="3" spans="1:12" ht="16.8" x14ac:dyDescent="0.3">
      <c r="A3" s="2"/>
      <c r="B3" s="2"/>
      <c r="C3" s="2"/>
      <c r="D3" s="2"/>
      <c r="E3" s="2"/>
      <c r="F3" s="2"/>
      <c r="G3" s="2"/>
      <c r="H3" s="2"/>
      <c r="I3" s="2"/>
    </row>
    <row r="4" spans="1:12" ht="16.8" x14ac:dyDescent="0.3">
      <c r="A4" s="2"/>
      <c r="C4" s="3" t="s">
        <v>13</v>
      </c>
      <c r="D4" s="3"/>
      <c r="E4" s="3"/>
      <c r="F4" s="3"/>
      <c r="G4" s="3"/>
      <c r="H4" s="3"/>
      <c r="I4" s="2"/>
    </row>
    <row r="7" spans="1:12" ht="31.2" x14ac:dyDescent="0.3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  <c r="K7" s="28" t="s">
        <v>557</v>
      </c>
      <c r="L7" s="28" t="s">
        <v>558</v>
      </c>
    </row>
    <row r="8" spans="1:12" ht="15.6" x14ac:dyDescent="0.3">
      <c r="A8" s="12">
        <v>1</v>
      </c>
      <c r="B8" s="21" t="s">
        <v>71</v>
      </c>
      <c r="C8" s="6" t="str">
        <f>VLOOKUP(B8, DSdangkyhocphanKLTN!$B$11:$E$118, 3,0)</f>
        <v>Phạm Thị Minh Thu</v>
      </c>
      <c r="D8" s="22" t="str">
        <f>VLOOKUP(B8, DSdangkyhocphanKLTN!$B$11:$F$118, 5, 0)</f>
        <v>29/04/99</v>
      </c>
      <c r="E8" s="6" t="str">
        <f>VLOOKUP(B8, DSdangkyhocphanKLTN!$B$11:$G$118, 6, 0)</f>
        <v>K62CNSHB</v>
      </c>
      <c r="F8" s="6" t="s">
        <v>15</v>
      </c>
      <c r="G8" s="6" t="s">
        <v>16</v>
      </c>
      <c r="H8" s="6" t="s">
        <v>17</v>
      </c>
      <c r="I8" s="6" t="s">
        <v>18</v>
      </c>
      <c r="K8" s="27" t="s">
        <v>556</v>
      </c>
      <c r="L8">
        <v>7</v>
      </c>
    </row>
    <row r="9" spans="1:12" ht="15.6" x14ac:dyDescent="0.3">
      <c r="A9" s="12">
        <v>2</v>
      </c>
      <c r="B9" s="21" t="s">
        <v>72</v>
      </c>
      <c r="C9" s="6" t="str">
        <f>VLOOKUP(B9, DSdangkyhocphanKLTN!$B$11:$E$118, 3,0)</f>
        <v>Nguyễn Thị Quỳnh Thơ</v>
      </c>
      <c r="D9" s="22" t="str">
        <f>VLOOKUP(B9, DSdangkyhocphanKLTN!$B$11:$F$118, 5, 0)</f>
        <v>21/10/99</v>
      </c>
      <c r="E9" s="6" t="str">
        <f>VLOOKUP(B9, DSdangkyhocphanKLTN!$B$11:$G$118, 6, 0)</f>
        <v>K62CNSHC</v>
      </c>
      <c r="F9" s="6" t="s">
        <v>15</v>
      </c>
      <c r="G9" s="6" t="s">
        <v>16</v>
      </c>
      <c r="H9" s="6" t="s">
        <v>17</v>
      </c>
      <c r="I9" s="6" t="s">
        <v>18</v>
      </c>
      <c r="K9" s="27" t="s">
        <v>559</v>
      </c>
      <c r="L9">
        <v>27</v>
      </c>
    </row>
    <row r="10" spans="1:12" ht="15.6" x14ac:dyDescent="0.3">
      <c r="A10" s="12">
        <v>3</v>
      </c>
      <c r="B10" s="21" t="s">
        <v>73</v>
      </c>
      <c r="C10" s="6" t="str">
        <f>VLOOKUP(B10, DSdangkyhocphanKLTN!$B$11:$E$118, 3,0)</f>
        <v>Nguyễn Thục Anh</v>
      </c>
      <c r="D10" s="22" t="str">
        <f>VLOOKUP(B10, DSdangkyhocphanKLTN!$B$11:$F$118, 5, 0)</f>
        <v>03/06/99</v>
      </c>
      <c r="E10" s="6" t="str">
        <f>VLOOKUP(B10, DSdangkyhocphanKLTN!$B$11:$G$118, 6, 0)</f>
        <v>K62CNSHC</v>
      </c>
      <c r="F10" s="6" t="s">
        <v>15</v>
      </c>
      <c r="G10" s="6" t="s">
        <v>16</v>
      </c>
      <c r="H10" s="6" t="s">
        <v>17</v>
      </c>
      <c r="I10" s="6" t="s">
        <v>18</v>
      </c>
      <c r="K10" s="27" t="s">
        <v>560</v>
      </c>
      <c r="L10">
        <v>24</v>
      </c>
    </row>
    <row r="11" spans="1:12" ht="31.2" x14ac:dyDescent="0.3">
      <c r="A11" s="12">
        <v>4</v>
      </c>
      <c r="B11" s="21" t="s">
        <v>74</v>
      </c>
      <c r="C11" s="6" t="str">
        <f>VLOOKUP(B11, DSdangkyhocphanKLTN!$B$11:$E$118, 3,0)</f>
        <v>Nguyễn Thị Nho</v>
      </c>
      <c r="D11" s="22" t="str">
        <f>VLOOKUP(B11, DSdangkyhocphanKLTN!$B$11:$F$118, 5, 0)</f>
        <v>03/10/99</v>
      </c>
      <c r="E11" s="6" t="str">
        <f>VLOOKUP(B11, DSdangkyhocphanKLTN!$B$11:$G$118, 6, 0)</f>
        <v>K62CNSHA</v>
      </c>
      <c r="F11" s="6" t="s">
        <v>15</v>
      </c>
      <c r="G11" s="6" t="s">
        <v>22</v>
      </c>
      <c r="H11" s="6" t="s">
        <v>17</v>
      </c>
      <c r="I11" s="6" t="s">
        <v>21</v>
      </c>
      <c r="K11" s="29" t="s">
        <v>561</v>
      </c>
      <c r="L11">
        <v>15</v>
      </c>
    </row>
    <row r="12" spans="1:12" ht="15.6" x14ac:dyDescent="0.3">
      <c r="A12" s="12">
        <v>5</v>
      </c>
      <c r="B12" s="20" t="s">
        <v>158</v>
      </c>
      <c r="C12" s="6" t="str">
        <f>VLOOKUP(B12, DSdangkyhocphanKLTN!$B$11:$E$118, 3,0)</f>
        <v>Bùi Thị Vân Anh</v>
      </c>
      <c r="D12" s="22" t="str">
        <f>VLOOKUP(B12, DSdangkyhocphanKLTN!$B$11:$F$118, 5, 0)</f>
        <v>12/08/99</v>
      </c>
      <c r="E12" s="6" t="str">
        <f>VLOOKUP(B12, DSdangkyhocphanKLTN!$B$11:$G$118, 6, 0)</f>
        <v>K62CNSHC</v>
      </c>
      <c r="F12" s="31" t="s">
        <v>15</v>
      </c>
      <c r="G12" s="31" t="s">
        <v>16</v>
      </c>
      <c r="H12" s="31" t="s">
        <v>17</v>
      </c>
      <c r="I12" s="31" t="s">
        <v>588</v>
      </c>
      <c r="K12" s="29" t="s">
        <v>562</v>
      </c>
      <c r="L12">
        <v>35</v>
      </c>
    </row>
    <row r="13" spans="1:12" ht="15.6" x14ac:dyDescent="0.3">
      <c r="A13" s="12">
        <v>6</v>
      </c>
      <c r="B13" s="17" t="s">
        <v>422</v>
      </c>
      <c r="C13" s="6" t="str">
        <f>VLOOKUP(B13, DSdangkyhocphanKLTN!$B$11:$E$118, 3,0)</f>
        <v>Nguyễn Thị Phương</v>
      </c>
      <c r="D13" s="22" t="str">
        <f>VLOOKUP(B13, DSdangkyhocphanKLTN!$B$11:$F$118, 5, 0)</f>
        <v>09/02/99</v>
      </c>
      <c r="E13" s="6" t="str">
        <f>VLOOKUP(B13, DSdangkyhocphanKLTN!$B$11:$G$118, 6, 0)</f>
        <v>K62CNSHC</v>
      </c>
      <c r="F13" s="31" t="s">
        <v>15</v>
      </c>
      <c r="G13" s="31" t="s">
        <v>555</v>
      </c>
      <c r="H13" s="31" t="s">
        <v>17</v>
      </c>
      <c r="I13" s="31" t="s">
        <v>589</v>
      </c>
      <c r="K13" s="29" t="s">
        <v>564</v>
      </c>
      <c r="L13">
        <f>SUM(L8:L12)</f>
        <v>108</v>
      </c>
    </row>
    <row r="14" spans="1:12" ht="15.6" x14ac:dyDescent="0.3">
      <c r="A14" s="12">
        <v>7</v>
      </c>
      <c r="B14" s="20" t="s">
        <v>188</v>
      </c>
      <c r="C14" s="6" t="str">
        <f>VLOOKUP(B14, DSdangkyhocphanKLTN!$B$11:$E$118, 3,0)</f>
        <v>Trần Thùy Dung</v>
      </c>
      <c r="D14" s="22" t="str">
        <f>VLOOKUP(B14, DSdangkyhocphanKLTN!$B$11:$F$118, 5, 0)</f>
        <v>03/11/99</v>
      </c>
      <c r="E14" s="6" t="str">
        <f>VLOOKUP(B14, DSdangkyhocphanKLTN!$B$11:$G$118, 6, 0)</f>
        <v>K62CNSHC</v>
      </c>
      <c r="F14" s="31" t="s">
        <v>15</v>
      </c>
      <c r="G14" s="31" t="s">
        <v>555</v>
      </c>
      <c r="H14" s="31" t="s">
        <v>17</v>
      </c>
      <c r="I14" s="31" t="s">
        <v>590</v>
      </c>
    </row>
    <row r="15" spans="1:12" ht="15.6" x14ac:dyDescent="0.3">
      <c r="A15" s="12">
        <v>8</v>
      </c>
      <c r="B15" s="21" t="s">
        <v>75</v>
      </c>
      <c r="C15" s="6" t="str">
        <f>VLOOKUP(B15, DSdangkyhocphanKLTN!$B$11:$E$118, 3,0)</f>
        <v>Đoàn Ánh Hồ</v>
      </c>
      <c r="D15" s="22" t="str">
        <f>VLOOKUP(B15, DSdangkyhocphanKLTN!$B$11:$F$118, 5, 0)</f>
        <v>03/10/99</v>
      </c>
      <c r="E15" s="6" t="str">
        <f>VLOOKUP(B15, DSdangkyhocphanKLTN!$B$11:$G$118, 6, 0)</f>
        <v>K62CNSHA</v>
      </c>
      <c r="F15" s="6" t="s">
        <v>15</v>
      </c>
      <c r="G15" s="13" t="s">
        <v>23</v>
      </c>
      <c r="H15" s="13" t="s">
        <v>24</v>
      </c>
      <c r="I15" s="7" t="s">
        <v>25</v>
      </c>
      <c r="K15" s="43"/>
    </row>
    <row r="16" spans="1:12" ht="15.6" x14ac:dyDescent="0.3">
      <c r="A16" s="12">
        <v>9</v>
      </c>
      <c r="B16" s="17" t="s">
        <v>217</v>
      </c>
      <c r="C16" s="6" t="str">
        <f>VLOOKUP(B16, DSdangkyhocphanKLTN!$B$11:$E$118, 3,0)</f>
        <v>Trần Tiến Đạt</v>
      </c>
      <c r="D16" s="22" t="str">
        <f>VLOOKUP(B16, DSdangkyhocphanKLTN!$B$11:$F$118, 5, 0)</f>
        <v>08/12/99</v>
      </c>
      <c r="E16" s="6" t="str">
        <f>VLOOKUP(B16, DSdangkyhocphanKLTN!$B$11:$G$118, 6, 0)</f>
        <v>K62CNSHB</v>
      </c>
      <c r="F16" s="6" t="s">
        <v>15</v>
      </c>
      <c r="G16" s="13" t="s">
        <v>23</v>
      </c>
      <c r="H16" s="13" t="s">
        <v>24</v>
      </c>
      <c r="I16" s="7" t="s">
        <v>25</v>
      </c>
    </row>
    <row r="17" spans="1:12" ht="15.6" x14ac:dyDescent="0.3">
      <c r="A17" s="12">
        <v>10</v>
      </c>
      <c r="B17" s="21" t="s">
        <v>76</v>
      </c>
      <c r="C17" s="6" t="str">
        <f>VLOOKUP(B17, DSdangkyhocphanKLTN!$B$11:$E$118, 3,0)</f>
        <v>Đinh Trung Hiếu</v>
      </c>
      <c r="D17" s="22" t="str">
        <f>VLOOKUP(B17, DSdangkyhocphanKLTN!$B$11:$F$118, 5, 0)</f>
        <v>08/07/96</v>
      </c>
      <c r="E17" s="6" t="str">
        <f>VLOOKUP(B17, DSdangkyhocphanKLTN!$B$11:$G$118, 6, 0)</f>
        <v>K60CNSHA</v>
      </c>
      <c r="F17" s="6" t="s">
        <v>15</v>
      </c>
      <c r="G17" s="13" t="s">
        <v>23</v>
      </c>
      <c r="H17" s="13" t="s">
        <v>24</v>
      </c>
      <c r="I17" s="7" t="s">
        <v>25</v>
      </c>
      <c r="K17" s="18" t="s">
        <v>26</v>
      </c>
      <c r="L17" t="s">
        <v>563</v>
      </c>
    </row>
    <row r="18" spans="1:12" ht="15.6" x14ac:dyDescent="0.3">
      <c r="A18" s="12">
        <v>11</v>
      </c>
      <c r="B18" s="21" t="s">
        <v>77</v>
      </c>
      <c r="C18" s="6" t="str">
        <f>VLOOKUP(B18, DSdangkyhocphanKLTN!$B$11:$E$118, 3,0)</f>
        <v>Vũ Khắc Duy</v>
      </c>
      <c r="D18" s="22" t="str">
        <f>VLOOKUP(B18, DSdangkyhocphanKLTN!$B$11:$F$118, 5, 0)</f>
        <v>20/09/99</v>
      </c>
      <c r="E18" s="6" t="str">
        <f>VLOOKUP(B18, DSdangkyhocphanKLTN!$B$11:$G$118, 6, 0)</f>
        <v>K62CNSHA</v>
      </c>
      <c r="F18" s="6" t="s">
        <v>15</v>
      </c>
      <c r="G18" s="13" t="s">
        <v>23</v>
      </c>
      <c r="H18" s="13" t="s">
        <v>24</v>
      </c>
      <c r="I18" s="7" t="s">
        <v>25</v>
      </c>
    </row>
    <row r="19" spans="1:12" ht="15.6" x14ac:dyDescent="0.3">
      <c r="A19" s="12">
        <v>12</v>
      </c>
      <c r="B19" s="20" t="s">
        <v>225</v>
      </c>
      <c r="C19" s="6" t="str">
        <f>VLOOKUP(B19, DSdangkyhocphanKLTN!$B$11:$E$118, 3,0)</f>
        <v>Nguyễn Phương Đông</v>
      </c>
      <c r="D19" s="22" t="str">
        <f>VLOOKUP(B19, DSdangkyhocphanKLTN!$B$11:$F$118, 5, 0)</f>
        <v>15/02/99</v>
      </c>
      <c r="E19" s="6" t="str">
        <f>VLOOKUP(B19, DSdangkyhocphanKLTN!$B$11:$G$118, 6, 0)</f>
        <v>K62CNSHA</v>
      </c>
      <c r="F19" s="31" t="s">
        <v>15</v>
      </c>
      <c r="G19" s="18" t="s">
        <v>23</v>
      </c>
      <c r="H19" s="18" t="s">
        <v>24</v>
      </c>
      <c r="I19" s="7"/>
    </row>
    <row r="20" spans="1:12" ht="15.6" x14ac:dyDescent="0.3">
      <c r="A20" s="12">
        <v>13</v>
      </c>
      <c r="B20" s="20" t="s">
        <v>230</v>
      </c>
      <c r="C20" s="6" t="str">
        <f>VLOOKUP(B20, DSdangkyhocphanKLTN!$B$11:$E$118, 3,0)</f>
        <v>Ngô Chí Đức</v>
      </c>
      <c r="D20" s="22" t="str">
        <f>VLOOKUP(B20, DSdangkyhocphanKLTN!$B$11:$F$118, 5, 0)</f>
        <v>29/09/99</v>
      </c>
      <c r="E20" s="6" t="str">
        <f>VLOOKUP(B20, DSdangkyhocphanKLTN!$B$11:$G$118, 6, 0)</f>
        <v>K62CNSHC</v>
      </c>
      <c r="F20" s="31" t="s">
        <v>15</v>
      </c>
      <c r="G20" s="18" t="s">
        <v>23</v>
      </c>
      <c r="H20" s="18" t="s">
        <v>24</v>
      </c>
      <c r="I20" s="7"/>
    </row>
    <row r="21" spans="1:12" ht="15.6" x14ac:dyDescent="0.3">
      <c r="A21" s="12">
        <v>14</v>
      </c>
      <c r="B21" s="20" t="s">
        <v>506</v>
      </c>
      <c r="C21" s="6" t="str">
        <f>VLOOKUP(B21, DSdangkyhocphanKLTN!$B$11:$E$118, 3,0)</f>
        <v>Bùi Thị Thu Trang</v>
      </c>
      <c r="D21" s="22" t="str">
        <f>VLOOKUP(B21, DSdangkyhocphanKLTN!$B$11:$F$118, 5, 0)</f>
        <v>07/07/99</v>
      </c>
      <c r="E21" s="6" t="str">
        <f>VLOOKUP(B21, DSdangkyhocphanKLTN!$B$11:$G$118, 6, 0)</f>
        <v>K62CNSHC</v>
      </c>
      <c r="F21" s="31" t="s">
        <v>15</v>
      </c>
      <c r="G21" s="26" t="s">
        <v>23</v>
      </c>
      <c r="H21" s="26" t="s">
        <v>24</v>
      </c>
      <c r="I21" s="7"/>
    </row>
    <row r="22" spans="1:12" ht="15.6" x14ac:dyDescent="0.3">
      <c r="A22" s="12">
        <v>15</v>
      </c>
      <c r="B22" s="21" t="s">
        <v>78</v>
      </c>
      <c r="C22" s="6" t="str">
        <f>VLOOKUP(B22, DSdangkyhocphanKLTN!$B$11:$E$118, 3,0)</f>
        <v>Đinh Thị Hiên</v>
      </c>
      <c r="D22" s="22" t="str">
        <f>VLOOKUP(B22, DSdangkyhocphanKLTN!$B$11:$F$118, 5, 0)</f>
        <v>10/11/97</v>
      </c>
      <c r="E22" s="6" t="str">
        <f>VLOOKUP(B22, DSdangkyhocphanKLTN!$B$11:$G$118, 6, 0)</f>
        <v>K62CNSHC</v>
      </c>
      <c r="F22" s="6" t="s">
        <v>15</v>
      </c>
      <c r="G22" s="13" t="s">
        <v>27</v>
      </c>
      <c r="H22" s="14" t="s">
        <v>24</v>
      </c>
      <c r="I22" s="13" t="s">
        <v>28</v>
      </c>
    </row>
    <row r="23" spans="1:12" ht="15.6" x14ac:dyDescent="0.3">
      <c r="A23" s="12">
        <v>16</v>
      </c>
      <c r="B23" s="21" t="s">
        <v>79</v>
      </c>
      <c r="C23" s="6" t="str">
        <f>VLOOKUP(B23, DSdangkyhocphanKLTN!$B$11:$E$118, 3,0)</f>
        <v>Trần Hồng Nhung</v>
      </c>
      <c r="D23" s="22" t="str">
        <f>VLOOKUP(B23, DSdangkyhocphanKLTN!$B$11:$F$118, 5, 0)</f>
        <v>04/03/99</v>
      </c>
      <c r="E23" s="6" t="str">
        <f>VLOOKUP(B23, DSdangkyhocphanKLTN!$B$11:$G$118, 6, 0)</f>
        <v>K62CNSHC</v>
      </c>
      <c r="F23" s="6" t="s">
        <v>15</v>
      </c>
      <c r="G23" s="13" t="s">
        <v>27</v>
      </c>
      <c r="H23" s="14" t="s">
        <v>24</v>
      </c>
      <c r="I23" s="13" t="s">
        <v>28</v>
      </c>
    </row>
    <row r="24" spans="1:12" ht="15.6" x14ac:dyDescent="0.3">
      <c r="A24" s="12">
        <v>17</v>
      </c>
      <c r="B24" s="15" t="s">
        <v>80</v>
      </c>
      <c r="C24" s="6" t="str">
        <f>VLOOKUP(B24, DSdangkyhocphanKLTN!$B$11:$E$118, 3,0)</f>
        <v>Nguyễn Mạnh Lâm</v>
      </c>
      <c r="D24" s="22" t="str">
        <f>VLOOKUP(B24, DSdangkyhocphanKLTN!$B$11:$F$118, 5, 0)</f>
        <v>16/01/99</v>
      </c>
      <c r="E24" s="6" t="str">
        <f>VLOOKUP(B24, DSdangkyhocphanKLTN!$B$11:$G$118, 6, 0)</f>
        <v>K62CNSHC</v>
      </c>
      <c r="F24" s="6" t="s">
        <v>15</v>
      </c>
      <c r="G24" s="7" t="s">
        <v>27</v>
      </c>
      <c r="H24" s="7" t="s">
        <v>24</v>
      </c>
      <c r="I24" s="7" t="s">
        <v>28</v>
      </c>
    </row>
    <row r="25" spans="1:12" ht="15.6" x14ac:dyDescent="0.3">
      <c r="A25" s="12">
        <v>18</v>
      </c>
      <c r="B25" s="20" t="s">
        <v>247</v>
      </c>
      <c r="C25" s="6" t="str">
        <f>VLOOKUP(B25, DSdangkyhocphanKLTN!$B$11:$E$118, 3,0)</f>
        <v>Đào Thu Hậu</v>
      </c>
      <c r="D25" s="22" t="str">
        <f>VLOOKUP(B25, DSdangkyhocphanKLTN!$B$11:$F$118, 5, 0)</f>
        <v>09/03/99</v>
      </c>
      <c r="E25" s="6" t="str">
        <f>VLOOKUP(B25, DSdangkyhocphanKLTN!$B$11:$G$118, 6, 0)</f>
        <v>K62CNSHB</v>
      </c>
      <c r="F25" s="31" t="s">
        <v>15</v>
      </c>
      <c r="G25" s="18" t="s">
        <v>27</v>
      </c>
      <c r="H25" s="32" t="s">
        <v>24</v>
      </c>
      <c r="I25" s="13"/>
    </row>
    <row r="26" spans="1:12" ht="15.6" x14ac:dyDescent="0.3">
      <c r="A26" s="12">
        <v>19</v>
      </c>
      <c r="B26" s="20" t="s">
        <v>262</v>
      </c>
      <c r="C26" s="6" t="str">
        <f>VLOOKUP(B26, DSdangkyhocphanKLTN!$B$11:$E$118, 3,0)</f>
        <v>Vũ Thị Hiền</v>
      </c>
      <c r="D26" s="22" t="str">
        <f>VLOOKUP(B26, DSdangkyhocphanKLTN!$B$11:$F$118, 5, 0)</f>
        <v>26/03/99</v>
      </c>
      <c r="E26" s="6" t="str">
        <f>VLOOKUP(B26, DSdangkyhocphanKLTN!$B$11:$G$118, 6, 0)</f>
        <v>K62CNSHC</v>
      </c>
      <c r="F26" s="31" t="s">
        <v>15</v>
      </c>
      <c r="G26" s="18" t="s">
        <v>27</v>
      </c>
      <c r="H26" s="32" t="s">
        <v>24</v>
      </c>
      <c r="I26" s="13"/>
      <c r="K26" s="43"/>
    </row>
    <row r="27" spans="1:12" ht="15.6" x14ac:dyDescent="0.3">
      <c r="A27" s="12">
        <v>20</v>
      </c>
      <c r="B27" s="21" t="s">
        <v>81</v>
      </c>
      <c r="C27" s="6" t="str">
        <f>VLOOKUP(B27, DSdangkyhocphanKLTN!$B$11:$E$118, 3,0)</f>
        <v>Bùi Phương Thảo</v>
      </c>
      <c r="D27" s="22" t="str">
        <f>VLOOKUP(B27, DSdangkyhocphanKLTN!$B$11:$F$118, 5, 0)</f>
        <v>13/11/99</v>
      </c>
      <c r="E27" s="6" t="str">
        <f>VLOOKUP(B27, DSdangkyhocphanKLTN!$B$11:$G$118, 6, 0)</f>
        <v>K62CNSHB</v>
      </c>
      <c r="F27" s="6" t="s">
        <v>15</v>
      </c>
      <c r="G27" s="13" t="s">
        <v>29</v>
      </c>
      <c r="H27" s="14" t="s">
        <v>24</v>
      </c>
      <c r="I27" s="13" t="s">
        <v>30</v>
      </c>
    </row>
    <row r="28" spans="1:12" ht="15.6" x14ac:dyDescent="0.3">
      <c r="A28" s="12">
        <v>21</v>
      </c>
      <c r="B28" s="21" t="s">
        <v>82</v>
      </c>
      <c r="C28" s="6" t="str">
        <f>VLOOKUP(B28, DSdangkyhocphanKLTN!$B$11:$E$118, 3,0)</f>
        <v>Lê Thị Vân Anh</v>
      </c>
      <c r="D28" s="22" t="str">
        <f>VLOOKUP(B28, DSdangkyhocphanKLTN!$B$11:$F$118, 5, 0)</f>
        <v>23/06/99</v>
      </c>
      <c r="E28" s="6" t="str">
        <f>VLOOKUP(B28, DSdangkyhocphanKLTN!$B$11:$G$118, 6, 0)</f>
        <v>K62CNSHB</v>
      </c>
      <c r="F28" s="6" t="s">
        <v>15</v>
      </c>
      <c r="G28" s="13" t="s">
        <v>29</v>
      </c>
      <c r="H28" s="14" t="s">
        <v>24</v>
      </c>
      <c r="I28" s="13" t="s">
        <v>30</v>
      </c>
    </row>
    <row r="29" spans="1:12" ht="31.2" x14ac:dyDescent="0.3">
      <c r="A29" s="12">
        <v>22</v>
      </c>
      <c r="B29" s="21" t="s">
        <v>83</v>
      </c>
      <c r="C29" s="6" t="str">
        <f>VLOOKUP(B29, DSdangkyhocphanKLTN!$B$11:$E$118, 3,0)</f>
        <v>Vũ Thị Loan</v>
      </c>
      <c r="D29" s="22" t="str">
        <f>VLOOKUP(B29, DSdangkyhocphanKLTN!$B$11:$F$118, 5, 0)</f>
        <v>07/12/99</v>
      </c>
      <c r="E29" s="6" t="str">
        <f>VLOOKUP(B29, DSdangkyhocphanKLTN!$B$11:$G$118, 6, 0)</f>
        <v>K62CNSHC</v>
      </c>
      <c r="F29" s="6" t="s">
        <v>15</v>
      </c>
      <c r="G29" s="13" t="s">
        <v>31</v>
      </c>
      <c r="H29" s="14" t="s">
        <v>24</v>
      </c>
      <c r="I29" s="13" t="s">
        <v>32</v>
      </c>
    </row>
    <row r="30" spans="1:12" ht="31.2" x14ac:dyDescent="0.3">
      <c r="A30" s="12">
        <v>23</v>
      </c>
      <c r="B30" s="21" t="s">
        <v>84</v>
      </c>
      <c r="C30" s="6" t="str">
        <f>VLOOKUP(B30, DSdangkyhocphanKLTN!$B$11:$E$118, 3,0)</f>
        <v>Nguyễn Chí Thanh</v>
      </c>
      <c r="D30" s="22" t="str">
        <f>VLOOKUP(B30, DSdangkyhocphanKLTN!$B$11:$F$118, 5, 0)</f>
        <v>04/02/99</v>
      </c>
      <c r="E30" s="6" t="str">
        <f>VLOOKUP(B30, DSdangkyhocphanKLTN!$B$11:$G$118, 6, 0)</f>
        <v>K62CNSHA</v>
      </c>
      <c r="F30" s="6" t="s">
        <v>15</v>
      </c>
      <c r="G30" s="13" t="s">
        <v>70</v>
      </c>
      <c r="H30" s="14" t="s">
        <v>24</v>
      </c>
      <c r="I30" s="13" t="s">
        <v>33</v>
      </c>
    </row>
    <row r="31" spans="1:12" ht="15.6" x14ac:dyDescent="0.3">
      <c r="A31" s="12">
        <v>24</v>
      </c>
      <c r="B31" s="20" t="s">
        <v>271</v>
      </c>
      <c r="C31" s="6" t="str">
        <f>VLOOKUP(B31, DSdangkyhocphanKLTN!$B$11:$E$118, 3,0)</f>
        <v>Nguyễn Việt Hoàng</v>
      </c>
      <c r="D31" s="22" t="str">
        <f>VLOOKUP(B31, DSdangkyhocphanKLTN!$B$11:$F$118, 5, 0)</f>
        <v>02/08/99</v>
      </c>
      <c r="E31" s="6" t="str">
        <f>VLOOKUP(B31, DSdangkyhocphanKLTN!$B$11:$G$118, 6, 0)</f>
        <v>K62CNSHB</v>
      </c>
      <c r="F31" s="31" t="s">
        <v>15</v>
      </c>
      <c r="G31" s="18" t="s">
        <v>34</v>
      </c>
      <c r="H31" s="32" t="s">
        <v>24</v>
      </c>
      <c r="I31" s="13"/>
    </row>
    <row r="32" spans="1:12" ht="15.6" x14ac:dyDescent="0.3">
      <c r="A32" s="12">
        <v>25</v>
      </c>
      <c r="B32" s="20" t="s">
        <v>288</v>
      </c>
      <c r="C32" s="6" t="str">
        <f>VLOOKUP(B32, DSdangkyhocphanKLTN!$B$11:$E$118, 3,0)</f>
        <v>Trần Thị Mai Hương</v>
      </c>
      <c r="D32" s="22" t="str">
        <f>VLOOKUP(B32, DSdangkyhocphanKLTN!$B$11:$F$118, 5, 0)</f>
        <v>27/02/99</v>
      </c>
      <c r="E32" s="6" t="str">
        <f>VLOOKUP(B32, DSdangkyhocphanKLTN!$B$11:$G$118, 6, 0)</f>
        <v>K62CNSHB</v>
      </c>
      <c r="F32" s="31" t="s">
        <v>15</v>
      </c>
      <c r="G32" s="18" t="s">
        <v>34</v>
      </c>
      <c r="H32" s="32" t="s">
        <v>24</v>
      </c>
      <c r="I32" s="13"/>
    </row>
    <row r="33" spans="1:11" ht="15.6" x14ac:dyDescent="0.3">
      <c r="A33" s="12">
        <v>26</v>
      </c>
      <c r="B33" s="20" t="s">
        <v>317</v>
      </c>
      <c r="C33" s="6" t="str">
        <f>VLOOKUP(B33, DSdangkyhocphanKLTN!$B$11:$E$118, 3,0)</f>
        <v>Nguyễn Mỹ Linh</v>
      </c>
      <c r="D33" s="22" t="str">
        <f>VLOOKUP(B33, DSdangkyhocphanKLTN!$B$11:$F$118, 5, 0)</f>
        <v>25/02/99</v>
      </c>
      <c r="E33" s="6" t="str">
        <f>VLOOKUP(B33, DSdangkyhocphanKLTN!$B$11:$G$118, 6, 0)</f>
        <v>K62CNSHB</v>
      </c>
      <c r="F33" s="31" t="s">
        <v>15</v>
      </c>
      <c r="G33" s="18" t="s">
        <v>34</v>
      </c>
      <c r="H33" s="32" t="s">
        <v>24</v>
      </c>
      <c r="I33" s="13"/>
    </row>
    <row r="34" spans="1:11" ht="15.6" x14ac:dyDescent="0.3">
      <c r="A34" s="12">
        <v>27</v>
      </c>
      <c r="B34" s="21" t="s">
        <v>85</v>
      </c>
      <c r="C34" s="6" t="str">
        <f>VLOOKUP(B34, DSdangkyhocphanKLTN!$B$11:$E$118, 3,0)</f>
        <v>Vũ Thị Mai</v>
      </c>
      <c r="D34" s="22" t="str">
        <f>VLOOKUP(B34, DSdangkyhocphanKLTN!$B$11:$F$118, 5, 0)</f>
        <v>12/01/99</v>
      </c>
      <c r="E34" s="6" t="str">
        <f>VLOOKUP(B34, DSdangkyhocphanKLTN!$B$11:$G$118, 6, 0)</f>
        <v>K62CNSHB</v>
      </c>
      <c r="F34" s="6" t="s">
        <v>15</v>
      </c>
      <c r="G34" s="13" t="s">
        <v>35</v>
      </c>
      <c r="H34" s="14" t="s">
        <v>24</v>
      </c>
      <c r="I34" s="13" t="s">
        <v>30</v>
      </c>
    </row>
    <row r="35" spans="1:11" ht="15.6" x14ac:dyDescent="0.3">
      <c r="A35" s="12">
        <v>28</v>
      </c>
      <c r="B35" s="21" t="s">
        <v>86</v>
      </c>
      <c r="C35" s="6" t="str">
        <f>VLOOKUP(B35, DSdangkyhocphanKLTN!$B$11:$E$118, 3,0)</f>
        <v>Đào Hữu Thắng</v>
      </c>
      <c r="D35" s="22" t="str">
        <f>VLOOKUP(B35, DSdangkyhocphanKLTN!$B$11:$F$118, 5, 0)</f>
        <v>11/10/99</v>
      </c>
      <c r="E35" s="6" t="str">
        <f>VLOOKUP(B35, DSdangkyhocphanKLTN!$B$11:$G$118, 6, 0)</f>
        <v>K62CNSHC</v>
      </c>
      <c r="F35" s="6" t="s">
        <v>15</v>
      </c>
      <c r="G35" s="13" t="s">
        <v>35</v>
      </c>
      <c r="H35" s="14" t="s">
        <v>24</v>
      </c>
      <c r="I35" s="13" t="s">
        <v>30</v>
      </c>
    </row>
    <row r="36" spans="1:11" ht="31.2" x14ac:dyDescent="0.3">
      <c r="A36" s="12">
        <v>29</v>
      </c>
      <c r="B36" s="21" t="s">
        <v>87</v>
      </c>
      <c r="C36" s="6" t="str">
        <f>VLOOKUP(B36, DSdangkyhocphanKLTN!$B$11:$E$118, 3,0)</f>
        <v>Nguyễn Thị Hà Phương</v>
      </c>
      <c r="D36" s="22" t="str">
        <f>VLOOKUP(B36, DSdangkyhocphanKLTN!$B$11:$F$118, 5, 0)</f>
        <v>17/10/99</v>
      </c>
      <c r="E36" s="6" t="str">
        <f>VLOOKUP(B36, DSdangkyhocphanKLTN!$B$11:$G$118, 6, 0)</f>
        <v>K62CNSHA</v>
      </c>
      <c r="F36" s="6" t="s">
        <v>15</v>
      </c>
      <c r="G36" s="13" t="s">
        <v>36</v>
      </c>
      <c r="H36" s="14" t="s">
        <v>24</v>
      </c>
      <c r="I36" s="13" t="s">
        <v>33</v>
      </c>
    </row>
    <row r="37" spans="1:11" ht="15.6" x14ac:dyDescent="0.3">
      <c r="A37" s="12">
        <v>30</v>
      </c>
      <c r="B37" s="20" t="s">
        <v>335</v>
      </c>
      <c r="C37" s="6" t="str">
        <f>VLOOKUP(B37, DSdangkyhocphanKLTN!$B$11:$E$118, 3,0)</f>
        <v>Phạm Vũ Long</v>
      </c>
      <c r="D37" s="22" t="str">
        <f>VLOOKUP(B37, DSdangkyhocphanKLTN!$B$11:$F$118, 5, 0)</f>
        <v>09/08/99</v>
      </c>
      <c r="E37" s="6" t="str">
        <f>VLOOKUP(B37, DSdangkyhocphanKLTN!$B$11:$G$118, 6, 0)</f>
        <v>K62CNSHC</v>
      </c>
      <c r="F37" s="31" t="s">
        <v>15</v>
      </c>
      <c r="G37" s="18" t="s">
        <v>35</v>
      </c>
      <c r="H37" s="32" t="s">
        <v>24</v>
      </c>
      <c r="I37" s="13"/>
    </row>
    <row r="38" spans="1:11" ht="15.6" x14ac:dyDescent="0.3">
      <c r="A38" s="12">
        <v>31</v>
      </c>
      <c r="B38" s="20" t="s">
        <v>414</v>
      </c>
      <c r="C38" s="6" t="str">
        <f>VLOOKUP(B38, DSdangkyhocphanKLTN!$B$11:$E$118, 3,0)</f>
        <v>Bùi Thị Phương</v>
      </c>
      <c r="D38" s="22" t="str">
        <f>VLOOKUP(B38, DSdangkyhocphanKLTN!$B$11:$F$118, 5, 0)</f>
        <v>18/09/99</v>
      </c>
      <c r="E38" s="6" t="str">
        <f>VLOOKUP(B38, DSdangkyhocphanKLTN!$B$11:$G$118, 6, 0)</f>
        <v>K62CNSHB</v>
      </c>
      <c r="F38" s="31" t="s">
        <v>15</v>
      </c>
      <c r="G38" s="18" t="s">
        <v>35</v>
      </c>
      <c r="H38" s="32" t="s">
        <v>24</v>
      </c>
      <c r="I38" s="13"/>
      <c r="K38" s="43"/>
    </row>
    <row r="39" spans="1:11" ht="15.6" x14ac:dyDescent="0.3">
      <c r="A39" s="12">
        <v>32</v>
      </c>
      <c r="B39" s="20" t="s">
        <v>352</v>
      </c>
      <c r="C39" s="6" t="str">
        <f>VLOOKUP(B39, DSdangkyhocphanKLTN!$B$11:$E$118, 3,0)</f>
        <v>Nguyễn Thị Mỹ</v>
      </c>
      <c r="D39" s="22" t="str">
        <f>VLOOKUP(B39, DSdangkyhocphanKLTN!$B$11:$F$118, 5, 0)</f>
        <v>14/05/99</v>
      </c>
      <c r="E39" s="6" t="str">
        <f>VLOOKUP(B39, DSdangkyhocphanKLTN!$B$11:$G$118, 6, 0)</f>
        <v>K62CNSHC</v>
      </c>
      <c r="F39" s="31" t="s">
        <v>15</v>
      </c>
      <c r="G39" s="18" t="s">
        <v>35</v>
      </c>
      <c r="H39" s="32" t="s">
        <v>24</v>
      </c>
      <c r="I39" s="13"/>
    </row>
    <row r="40" spans="1:11" ht="31.2" x14ac:dyDescent="0.3">
      <c r="A40" s="12">
        <v>33</v>
      </c>
      <c r="B40" s="21" t="s">
        <v>88</v>
      </c>
      <c r="C40" s="6" t="str">
        <f>VLOOKUP(B40, DSdangkyhocphanKLTN!$B$11:$E$118, 3,0)</f>
        <v>Cao Việt Bách</v>
      </c>
      <c r="D40" s="22" t="str">
        <f>VLOOKUP(B40, DSdangkyhocphanKLTN!$B$11:$F$118, 5, 0)</f>
        <v>19/11/99</v>
      </c>
      <c r="E40" s="6" t="str">
        <f>VLOOKUP(B40, DSdangkyhocphanKLTN!$B$11:$G$118, 6, 0)</f>
        <v>K62CNSHA</v>
      </c>
      <c r="F40" s="6" t="s">
        <v>15</v>
      </c>
      <c r="G40" s="13" t="s">
        <v>69</v>
      </c>
      <c r="H40" s="14" t="s">
        <v>24</v>
      </c>
      <c r="I40" s="13" t="s">
        <v>30</v>
      </c>
    </row>
    <row r="41" spans="1:11" ht="15.6" x14ac:dyDescent="0.3">
      <c r="A41" s="12">
        <v>34</v>
      </c>
      <c r="B41" s="21" t="s">
        <v>89</v>
      </c>
      <c r="C41" s="6" t="str">
        <f>VLOOKUP(B41, DSdangkyhocphanKLTN!$B$11:$E$118, 3,0)</f>
        <v>Lê Thị Trang</v>
      </c>
      <c r="D41" s="22" t="str">
        <f>VLOOKUP(B41, DSdangkyhocphanKLTN!$B$11:$F$118, 5, 0)</f>
        <v>09/11/99</v>
      </c>
      <c r="E41" s="6" t="str">
        <f>VLOOKUP(B41, DSdangkyhocphanKLTN!$B$11:$G$118, 6, 0)</f>
        <v>K62CNSHB</v>
      </c>
      <c r="F41" s="6" t="s">
        <v>15</v>
      </c>
      <c r="G41" s="13" t="s">
        <v>37</v>
      </c>
      <c r="H41" s="14" t="s">
        <v>24</v>
      </c>
      <c r="I41" s="13" t="s">
        <v>30</v>
      </c>
    </row>
    <row r="42" spans="1:11" ht="15.6" x14ac:dyDescent="0.3">
      <c r="A42" s="12">
        <v>35</v>
      </c>
      <c r="B42" s="21" t="s">
        <v>90</v>
      </c>
      <c r="C42" s="6" t="str">
        <f>VLOOKUP(B42, DSdangkyhocphanKLTN!$B$11:$E$118, 3,0)</f>
        <v>Nguyễn Thị Nhung</v>
      </c>
      <c r="D42" s="22" t="str">
        <f>VLOOKUP(B42, DSdangkyhocphanKLTN!$B$11:$F$118, 5, 0)</f>
        <v>15/02/99</v>
      </c>
      <c r="E42" s="6" t="str">
        <f>VLOOKUP(B42, DSdangkyhocphanKLTN!$B$11:$G$118, 6, 0)</f>
        <v>K62CNSHB</v>
      </c>
      <c r="F42" s="6" t="s">
        <v>15</v>
      </c>
      <c r="G42" s="6" t="s">
        <v>38</v>
      </c>
      <c r="H42" s="6" t="s">
        <v>39</v>
      </c>
      <c r="I42" s="8" t="s">
        <v>40</v>
      </c>
    </row>
    <row r="43" spans="1:11" ht="15.6" x14ac:dyDescent="0.3">
      <c r="A43" s="12">
        <v>36</v>
      </c>
      <c r="B43" s="21" t="s">
        <v>91</v>
      </c>
      <c r="C43" s="6" t="str">
        <f>VLOOKUP(B43, DSdangkyhocphanKLTN!$B$11:$E$118, 3,0)</f>
        <v>Mai Thị Quỳnh</v>
      </c>
      <c r="D43" s="22" t="str">
        <f>VLOOKUP(B43, DSdangkyhocphanKLTN!$B$11:$F$118, 5, 0)</f>
        <v>27/05/99</v>
      </c>
      <c r="E43" s="6" t="str">
        <f>VLOOKUP(B43, DSdangkyhocphanKLTN!$B$11:$G$118, 6, 0)</f>
        <v>K62CNSHB</v>
      </c>
      <c r="F43" s="6" t="s">
        <v>15</v>
      </c>
      <c r="G43" s="6" t="s">
        <v>38</v>
      </c>
      <c r="H43" s="6" t="s">
        <v>39</v>
      </c>
      <c r="I43" s="8" t="s">
        <v>40</v>
      </c>
    </row>
    <row r="44" spans="1:11" ht="15.6" x14ac:dyDescent="0.3">
      <c r="A44" s="12">
        <v>37</v>
      </c>
      <c r="B44" s="21" t="s">
        <v>92</v>
      </c>
      <c r="C44" s="6" t="str">
        <f>VLOOKUP(B44, DSdangkyhocphanKLTN!$B$11:$E$118, 3,0)</f>
        <v>Nguyễn Thị Uyên</v>
      </c>
      <c r="D44" s="22" t="str">
        <f>VLOOKUP(B44, DSdangkyhocphanKLTN!$B$11:$F$118, 5, 0)</f>
        <v>22/10/99</v>
      </c>
      <c r="E44" s="6" t="str">
        <f>VLOOKUP(B44, DSdangkyhocphanKLTN!$B$11:$G$118, 6, 0)</f>
        <v>K62CNSHC</v>
      </c>
      <c r="F44" s="6" t="s">
        <v>15</v>
      </c>
      <c r="G44" s="6" t="s">
        <v>38</v>
      </c>
      <c r="H44" s="6" t="s">
        <v>39</v>
      </c>
      <c r="I44" s="8" t="s">
        <v>40</v>
      </c>
    </row>
    <row r="45" spans="1:11" ht="15.6" x14ac:dyDescent="0.3">
      <c r="A45" s="12">
        <v>38</v>
      </c>
      <c r="B45" s="21" t="s">
        <v>93</v>
      </c>
      <c r="C45" s="6" t="str">
        <f>VLOOKUP(B45, DSdangkyhocphanKLTN!$B$11:$E$118, 3,0)</f>
        <v>Nguyễn Thị Hồng Nhung</v>
      </c>
      <c r="D45" s="22" t="str">
        <f>VLOOKUP(B45, DSdangkyhocphanKLTN!$B$11:$F$118, 5, 0)</f>
        <v>15/09/99</v>
      </c>
      <c r="E45" s="6" t="str">
        <f>VLOOKUP(B45, DSdangkyhocphanKLTN!$B$11:$G$118, 6, 0)</f>
        <v>K62CNSHC</v>
      </c>
      <c r="F45" s="6" t="s">
        <v>15</v>
      </c>
      <c r="G45" s="6" t="s">
        <v>38</v>
      </c>
      <c r="H45" s="6" t="s">
        <v>39</v>
      </c>
      <c r="I45" s="8" t="s">
        <v>40</v>
      </c>
    </row>
    <row r="46" spans="1:11" ht="31.2" x14ac:dyDescent="0.3">
      <c r="A46" s="12">
        <v>39</v>
      </c>
      <c r="B46" s="21" t="s">
        <v>94</v>
      </c>
      <c r="C46" s="6" t="str">
        <f>VLOOKUP(B46, DSdangkyhocphanKLTN!$B$11:$E$118, 3,0)</f>
        <v>Lê Mạnh</v>
      </c>
      <c r="D46" s="22" t="str">
        <f>VLOOKUP(B46, DSdangkyhocphanKLTN!$B$11:$F$118, 5, 0)</f>
        <v>04/11/99</v>
      </c>
      <c r="E46" s="6" t="str">
        <f>VLOOKUP(B46, DSdangkyhocphanKLTN!$B$11:$G$118, 6, 0)</f>
        <v>K62CNSHA</v>
      </c>
      <c r="F46" s="6" t="s">
        <v>15</v>
      </c>
      <c r="G46" s="6" t="s">
        <v>41</v>
      </c>
      <c r="H46" s="6" t="s">
        <v>39</v>
      </c>
      <c r="I46" s="8" t="s">
        <v>42</v>
      </c>
    </row>
    <row r="47" spans="1:11" ht="31.2" x14ac:dyDescent="0.3">
      <c r="A47" s="12">
        <v>40</v>
      </c>
      <c r="B47" s="21" t="s">
        <v>95</v>
      </c>
      <c r="C47" s="6" t="str">
        <f>VLOOKUP(B47, DSdangkyhocphanKLTN!$B$11:$E$118, 3,0)</f>
        <v>Nguyễn Thị Thủy</v>
      </c>
      <c r="D47" s="22" t="str">
        <f>VLOOKUP(B47, DSdangkyhocphanKLTN!$B$11:$F$118, 5, 0)</f>
        <v>14/02/99</v>
      </c>
      <c r="E47" s="6" t="str">
        <f>VLOOKUP(B47, DSdangkyhocphanKLTN!$B$11:$G$118, 6, 0)</f>
        <v>K62CNSHA</v>
      </c>
      <c r="F47" s="6" t="s">
        <v>15</v>
      </c>
      <c r="G47" s="6" t="s">
        <v>41</v>
      </c>
      <c r="H47" s="6" t="s">
        <v>39</v>
      </c>
      <c r="I47" s="8" t="s">
        <v>42</v>
      </c>
    </row>
    <row r="48" spans="1:11" ht="15.6" x14ac:dyDescent="0.3">
      <c r="A48" s="12">
        <v>41</v>
      </c>
      <c r="B48" s="21" t="s">
        <v>96</v>
      </c>
      <c r="C48" s="6" t="str">
        <f>VLOOKUP(B48, DSdangkyhocphanKLTN!$B$11:$E$118, 3,0)</f>
        <v>Vương Quốc Đạt</v>
      </c>
      <c r="D48" s="22" t="str">
        <f>VLOOKUP(B48, DSdangkyhocphanKLTN!$B$11:$F$118, 5, 0)</f>
        <v>23/05/98</v>
      </c>
      <c r="E48" s="6" t="str">
        <f>VLOOKUP(B48, DSdangkyhocphanKLTN!$B$11:$G$118, 6, 0)</f>
        <v>K62CNSHA</v>
      </c>
      <c r="F48" s="6" t="s">
        <v>15</v>
      </c>
      <c r="G48" s="6" t="s">
        <v>38</v>
      </c>
      <c r="H48" s="6" t="s">
        <v>39</v>
      </c>
      <c r="I48" s="8" t="s">
        <v>43</v>
      </c>
    </row>
    <row r="49" spans="1:11" ht="31.2" x14ac:dyDescent="0.3">
      <c r="A49" s="12">
        <v>42</v>
      </c>
      <c r="B49" s="21" t="s">
        <v>97</v>
      </c>
      <c r="C49" s="6" t="str">
        <f>VLOOKUP(B49, DSdangkyhocphanKLTN!$B$11:$E$118, 3,0)</f>
        <v>Hoàng Phương Loan</v>
      </c>
      <c r="D49" s="22" t="str">
        <f>VLOOKUP(B49, DSdangkyhocphanKLTN!$B$11:$F$118, 5, 0)</f>
        <v>26/02/99</v>
      </c>
      <c r="E49" s="6" t="str">
        <f>VLOOKUP(B49, DSdangkyhocphanKLTN!$B$11:$G$118, 6, 0)</f>
        <v>K62CNSHA</v>
      </c>
      <c r="F49" s="6" t="s">
        <v>15</v>
      </c>
      <c r="G49" s="6" t="s">
        <v>44</v>
      </c>
      <c r="H49" s="6" t="s">
        <v>39</v>
      </c>
      <c r="I49" s="8" t="s">
        <v>42</v>
      </c>
      <c r="K49" s="43"/>
    </row>
    <row r="50" spans="1:11" ht="15.6" x14ac:dyDescent="0.3">
      <c r="A50" s="12">
        <v>43</v>
      </c>
      <c r="B50" s="21" t="s">
        <v>98</v>
      </c>
      <c r="C50" s="6" t="str">
        <f>VLOOKUP(B50, DSdangkyhocphanKLTN!$B$11:$E$118, 3,0)</f>
        <v>Nguyễn Thị Ngọc Huyền</v>
      </c>
      <c r="D50" s="22" t="str">
        <f>VLOOKUP(B50, DSdangkyhocphanKLTN!$B$11:$F$118, 5, 0)</f>
        <v>26/09/99</v>
      </c>
      <c r="E50" s="6" t="str">
        <f>VLOOKUP(B50, DSdangkyhocphanKLTN!$B$11:$G$118, 6, 0)</f>
        <v>K62CNSHB</v>
      </c>
      <c r="F50" s="6" t="s">
        <v>15</v>
      </c>
      <c r="G50" s="6" t="s">
        <v>45</v>
      </c>
      <c r="H50" s="6" t="s">
        <v>39</v>
      </c>
      <c r="I50" s="8" t="s">
        <v>40</v>
      </c>
    </row>
    <row r="51" spans="1:11" ht="31.2" x14ac:dyDescent="0.3">
      <c r="A51" s="12">
        <v>44</v>
      </c>
      <c r="B51" s="41" t="s">
        <v>99</v>
      </c>
      <c r="C51" s="6" t="str">
        <f>VLOOKUP(B51, DSdangkyhocphanKLTN!$B$11:$E$118, 3,0)</f>
        <v>Phạm Thị Thùy Dương</v>
      </c>
      <c r="D51" s="22" t="str">
        <f>VLOOKUP(B51, DSdangkyhocphanKLTN!$B$11:$F$118, 5, 0)</f>
        <v>13/03/99</v>
      </c>
      <c r="E51" s="6" t="str">
        <f>VLOOKUP(B51, DSdangkyhocphanKLTN!$B$11:$G$118, 6, 0)</f>
        <v>K62CNSHA</v>
      </c>
      <c r="F51" s="6" t="s">
        <v>15</v>
      </c>
      <c r="G51" s="6" t="s">
        <v>552</v>
      </c>
      <c r="H51" s="6" t="s">
        <v>39</v>
      </c>
      <c r="I51" s="8" t="s">
        <v>46</v>
      </c>
    </row>
    <row r="52" spans="1:11" ht="31.2" x14ac:dyDescent="0.3">
      <c r="A52" s="12">
        <v>45</v>
      </c>
      <c r="B52" s="21" t="s">
        <v>100</v>
      </c>
      <c r="C52" s="6" t="str">
        <f>VLOOKUP(B52, DSdangkyhocphanKLTN!$B$11:$E$118, 3,0)</f>
        <v>Phạm Thị Linh</v>
      </c>
      <c r="D52" s="22" t="str">
        <f>VLOOKUP(B52, DSdangkyhocphanKLTN!$B$11:$F$118, 5, 0)</f>
        <v>08/02/99</v>
      </c>
      <c r="E52" s="6" t="str">
        <f>VLOOKUP(B52, DSdangkyhocphanKLTN!$B$11:$G$118, 6, 0)</f>
        <v>K62CNSHA</v>
      </c>
      <c r="F52" s="6" t="s">
        <v>15</v>
      </c>
      <c r="G52" s="6" t="s">
        <v>47</v>
      </c>
      <c r="H52" s="6" t="s">
        <v>39</v>
      </c>
      <c r="I52" s="8" t="s">
        <v>42</v>
      </c>
    </row>
    <row r="53" spans="1:11" ht="31.2" x14ac:dyDescent="0.3">
      <c r="A53" s="12">
        <v>46</v>
      </c>
      <c r="B53" s="21" t="s">
        <v>101</v>
      </c>
      <c r="C53" s="6" t="str">
        <f>VLOOKUP(B53, DSdangkyhocphanKLTN!$B$11:$E$118, 3,0)</f>
        <v>Lê Thị Nhàn</v>
      </c>
      <c r="D53" s="22" t="str">
        <f>VLOOKUP(B53, DSdangkyhocphanKLTN!$B$11:$F$118, 5, 0)</f>
        <v>08/08/99</v>
      </c>
      <c r="E53" s="6" t="str">
        <f>VLOOKUP(B53, DSdangkyhocphanKLTN!$B$11:$G$118, 6, 0)</f>
        <v>K62CNSHA</v>
      </c>
      <c r="F53" s="6" t="s">
        <v>15</v>
      </c>
      <c r="G53" s="6" t="s">
        <v>553</v>
      </c>
      <c r="H53" s="6" t="s">
        <v>39</v>
      </c>
      <c r="I53" s="8" t="s">
        <v>48</v>
      </c>
    </row>
    <row r="54" spans="1:11" ht="31.2" x14ac:dyDescent="0.3">
      <c r="A54" s="12">
        <v>47</v>
      </c>
      <c r="B54" s="21" t="s">
        <v>102</v>
      </c>
      <c r="C54" s="6" t="str">
        <f>VLOOKUP(B54, DSdangkyhocphanKLTN!$B$11:$E$118, 3,0)</f>
        <v>Nguyễn Thị Mai Lan</v>
      </c>
      <c r="D54" s="22" t="str">
        <f>VLOOKUP(B54, DSdangkyhocphanKLTN!$B$11:$F$118, 5, 0)</f>
        <v>14/02/99</v>
      </c>
      <c r="E54" s="6" t="str">
        <f>VLOOKUP(B54, DSdangkyhocphanKLTN!$B$11:$G$118, 6, 0)</f>
        <v>K62CNSHA</v>
      </c>
      <c r="F54" s="6" t="s">
        <v>15</v>
      </c>
      <c r="G54" s="6" t="s">
        <v>553</v>
      </c>
      <c r="H54" s="6" t="s">
        <v>39</v>
      </c>
      <c r="I54" s="8" t="s">
        <v>48</v>
      </c>
      <c r="K54" s="43"/>
    </row>
    <row r="55" spans="1:11" ht="31.2" x14ac:dyDescent="0.3">
      <c r="A55" s="12">
        <v>48</v>
      </c>
      <c r="B55" s="21" t="s">
        <v>103</v>
      </c>
      <c r="C55" s="6" t="str">
        <f>VLOOKUP(B55, DSdangkyhocphanKLTN!$B$11:$E$118, 3,0)</f>
        <v>Trần Thị Minh Trang</v>
      </c>
      <c r="D55" s="22" t="str">
        <f>VLOOKUP(B55, DSdangkyhocphanKLTN!$B$11:$F$118, 5, 0)</f>
        <v>07/03/99</v>
      </c>
      <c r="E55" s="6" t="str">
        <f>VLOOKUP(B55, DSdangkyhocphanKLTN!$B$11:$G$118, 6, 0)</f>
        <v>K62CNSHA</v>
      </c>
      <c r="F55" s="6" t="s">
        <v>15</v>
      </c>
      <c r="G55" s="6" t="s">
        <v>554</v>
      </c>
      <c r="H55" s="6" t="s">
        <v>39</v>
      </c>
      <c r="I55" s="8" t="s">
        <v>49</v>
      </c>
    </row>
    <row r="56" spans="1:11" ht="39.6" x14ac:dyDescent="0.3">
      <c r="A56" s="12">
        <v>49</v>
      </c>
      <c r="B56" s="21" t="s">
        <v>104</v>
      </c>
      <c r="C56" s="6" t="str">
        <f>VLOOKUP(B56, DSdangkyhocphanKLTN!$B$11:$E$118, 3,0)</f>
        <v>Nguyễn Văn Toàn</v>
      </c>
      <c r="D56" s="22" t="str">
        <f>VLOOKUP(B56, DSdangkyhocphanKLTN!$B$11:$F$118, 5, 0)</f>
        <v>01/10/99</v>
      </c>
      <c r="E56" s="6" t="str">
        <f>VLOOKUP(B56, DSdangkyhocphanKLTN!$B$11:$G$118, 6, 0)</f>
        <v>K62CNSHA</v>
      </c>
      <c r="F56" s="6" t="s">
        <v>15</v>
      </c>
      <c r="G56" s="6" t="s">
        <v>45</v>
      </c>
      <c r="H56" s="6" t="s">
        <v>39</v>
      </c>
      <c r="I56" s="23" t="s">
        <v>50</v>
      </c>
    </row>
    <row r="57" spans="1:11" ht="15.6" x14ac:dyDescent="0.3">
      <c r="A57" s="33">
        <v>50</v>
      </c>
      <c r="B57" s="20" t="s">
        <v>193</v>
      </c>
      <c r="C57" s="6" t="str">
        <f>VLOOKUP(B57, DSdangkyhocphanKLTN!$B$11:$E$118, 3,0)</f>
        <v>Vũ Kim Dung</v>
      </c>
      <c r="D57" s="22" t="str">
        <f>VLOOKUP(B57, DSdangkyhocphanKLTN!$B$11:$F$118, 5, 0)</f>
        <v>01/10/99</v>
      </c>
      <c r="E57" s="6" t="str">
        <f>VLOOKUP(B57, DSdangkyhocphanKLTN!$B$11:$G$118, 6, 0)</f>
        <v>K62CNSHC</v>
      </c>
      <c r="F57" s="31" t="s">
        <v>15</v>
      </c>
      <c r="G57" s="31" t="s">
        <v>38</v>
      </c>
      <c r="H57" s="31" t="s">
        <v>39</v>
      </c>
      <c r="I57" s="34"/>
    </row>
    <row r="58" spans="1:11" ht="15.6" x14ac:dyDescent="0.3">
      <c r="A58" s="33">
        <v>51</v>
      </c>
      <c r="B58" s="20" t="s">
        <v>368</v>
      </c>
      <c r="C58" s="6" t="str">
        <f>VLOOKUP(B58, DSdangkyhocphanKLTN!$B$11:$E$118, 3,0)</f>
        <v>Nguyễn Thị Ánh Nguyệt</v>
      </c>
      <c r="D58" s="22" t="str">
        <f>VLOOKUP(B58, DSdangkyhocphanKLTN!$B$11:$F$118, 5, 0)</f>
        <v>23/09/98</v>
      </c>
      <c r="E58" s="6" t="str">
        <f>VLOOKUP(B58, DSdangkyhocphanKLTN!$B$11:$G$118, 6, 0)</f>
        <v>K62CNSHC</v>
      </c>
      <c r="F58" s="31" t="s">
        <v>15</v>
      </c>
      <c r="G58" s="31" t="s">
        <v>586</v>
      </c>
      <c r="H58" s="31" t="s">
        <v>39</v>
      </c>
      <c r="I58" s="34"/>
    </row>
    <row r="59" spans="1:11" ht="15.6" x14ac:dyDescent="0.3">
      <c r="A59" s="33">
        <v>52</v>
      </c>
      <c r="B59" s="20" t="s">
        <v>389</v>
      </c>
      <c r="C59" s="6" t="str">
        <f>VLOOKUP(B59, DSdangkyhocphanKLTN!$B$11:$E$118, 3,0)</f>
        <v>Nguyễn Thị Nhung</v>
      </c>
      <c r="D59" s="22" t="str">
        <f>VLOOKUP(B59, DSdangkyhocphanKLTN!$B$11:$F$118, 5, 0)</f>
        <v>22/11/99</v>
      </c>
      <c r="E59" s="6" t="str">
        <f>VLOOKUP(B59, DSdangkyhocphanKLTN!$B$11:$G$118, 6, 0)</f>
        <v>K62CNSHB</v>
      </c>
      <c r="F59" s="31" t="s">
        <v>15</v>
      </c>
      <c r="G59" s="31" t="s">
        <v>587</v>
      </c>
      <c r="H59" s="31" t="s">
        <v>39</v>
      </c>
      <c r="I59" s="34"/>
    </row>
    <row r="60" spans="1:11" ht="15.6" x14ac:dyDescent="0.3">
      <c r="A60" s="33">
        <v>53</v>
      </c>
      <c r="B60" s="20" t="s">
        <v>392</v>
      </c>
      <c r="C60" s="6" t="str">
        <f>VLOOKUP(B60, DSdangkyhocphanKLTN!$B$11:$E$118, 3,0)</f>
        <v>Nguyễn Thị Nhung</v>
      </c>
      <c r="D60" s="22" t="str">
        <f>VLOOKUP(B60, DSdangkyhocphanKLTN!$B$11:$F$118, 5, 0)</f>
        <v>23/07/99</v>
      </c>
      <c r="E60" s="6" t="str">
        <f>VLOOKUP(B60, DSdangkyhocphanKLTN!$B$11:$G$118, 6, 0)</f>
        <v>K62CNSHB</v>
      </c>
      <c r="F60" s="31" t="s">
        <v>15</v>
      </c>
      <c r="G60" s="31" t="s">
        <v>587</v>
      </c>
      <c r="H60" s="31" t="s">
        <v>39</v>
      </c>
      <c r="I60" s="34"/>
    </row>
    <row r="61" spans="1:11" ht="15.6" x14ac:dyDescent="0.3">
      <c r="A61" s="33">
        <v>54</v>
      </c>
      <c r="B61" s="20" t="s">
        <v>405</v>
      </c>
      <c r="C61" s="6" t="str">
        <f>VLOOKUP(B61, DSdangkyhocphanKLTN!$B$11:$E$118, 3,0)</f>
        <v>Đinh Thị Kim Oanh</v>
      </c>
      <c r="D61" s="22" t="str">
        <f>VLOOKUP(B61, DSdangkyhocphanKLTN!$B$11:$F$118, 5, 0)</f>
        <v>15/01/99</v>
      </c>
      <c r="E61" s="6" t="str">
        <f>VLOOKUP(B61, DSdangkyhocphanKLTN!$B$11:$G$118, 6, 0)</f>
        <v>K62CNSHB</v>
      </c>
      <c r="F61" s="31" t="s">
        <v>15</v>
      </c>
      <c r="G61" s="31" t="s">
        <v>587</v>
      </c>
      <c r="H61" s="31" t="s">
        <v>39</v>
      </c>
      <c r="I61" s="34"/>
    </row>
    <row r="62" spans="1:11" ht="15.6" x14ac:dyDescent="0.3">
      <c r="A62" s="33">
        <v>55</v>
      </c>
      <c r="B62" s="42" t="s">
        <v>462</v>
      </c>
      <c r="C62" s="6" t="str">
        <f>VLOOKUP(B62, DSdangkyhocphanKLTN!$B$11:$E$118, 3,0)</f>
        <v>Trần Phương Thảo</v>
      </c>
      <c r="D62" s="22" t="str">
        <f>VLOOKUP(B62, DSdangkyhocphanKLTN!$B$11:$F$118, 5, 0)</f>
        <v>31/07/99</v>
      </c>
      <c r="E62" s="6" t="str">
        <f>VLOOKUP(B62, DSdangkyhocphanKLTN!$B$11:$G$118, 6, 0)</f>
        <v>K62CNSHB</v>
      </c>
      <c r="F62" s="31" t="s">
        <v>15</v>
      </c>
      <c r="G62" s="31" t="s">
        <v>583</v>
      </c>
      <c r="H62" s="31" t="s">
        <v>39</v>
      </c>
      <c r="I62" s="34"/>
      <c r="K62" s="43"/>
    </row>
    <row r="63" spans="1:11" ht="15.6" x14ac:dyDescent="0.3">
      <c r="A63" s="33">
        <v>56</v>
      </c>
      <c r="B63" s="42" t="s">
        <v>340</v>
      </c>
      <c r="C63" s="6" t="str">
        <f>VLOOKUP(B63, DSdangkyhocphanKLTN!$B$11:$E$118, 3,0)</f>
        <v>Lê Thị Ly</v>
      </c>
      <c r="D63" s="22" t="str">
        <f>VLOOKUP(B63, DSdangkyhocphanKLTN!$B$11:$F$118, 5, 0)</f>
        <v>13/07/98</v>
      </c>
      <c r="E63" s="6" t="str">
        <f>VLOOKUP(B63, DSdangkyhocphanKLTN!$B$11:$G$118, 6, 0)</f>
        <v>K61CNSHB</v>
      </c>
      <c r="F63" s="31" t="s">
        <v>15</v>
      </c>
      <c r="G63" s="31" t="s">
        <v>583</v>
      </c>
      <c r="H63" s="31" t="s">
        <v>39</v>
      </c>
      <c r="I63" s="34"/>
      <c r="K63" s="43"/>
    </row>
    <row r="64" spans="1:11" ht="15.6" x14ac:dyDescent="0.3">
      <c r="A64" s="33">
        <v>57</v>
      </c>
      <c r="B64" s="42" t="s">
        <v>179</v>
      </c>
      <c r="C64" s="6" t="str">
        <f>VLOOKUP(B64, DSdangkyhocphanKLTN!$B$11:$E$118, 3,0)</f>
        <v>Phạm Ngọc Ánh</v>
      </c>
      <c r="D64" s="22" t="str">
        <f>VLOOKUP(B64, DSdangkyhocphanKLTN!$B$11:$F$118, 5, 0)</f>
        <v>21/08/99</v>
      </c>
      <c r="E64" s="6" t="str">
        <f>VLOOKUP(B64, DSdangkyhocphanKLTN!$B$11:$G$118, 6, 0)</f>
        <v>K62CNSHB</v>
      </c>
      <c r="F64" s="31" t="s">
        <v>15</v>
      </c>
      <c r="G64" s="35" t="s">
        <v>583</v>
      </c>
      <c r="H64" s="31" t="s">
        <v>39</v>
      </c>
      <c r="I64" s="35"/>
      <c r="K64" s="43"/>
    </row>
    <row r="65" spans="1:9" ht="15.6" x14ac:dyDescent="0.3">
      <c r="A65" s="33">
        <v>58</v>
      </c>
      <c r="B65" s="20" t="s">
        <v>437</v>
      </c>
      <c r="C65" s="6" t="str">
        <f>VLOOKUP(B65, DSdangkyhocphanKLTN!$B$11:$E$118, 3,0)</f>
        <v>Lê Văn Sơn</v>
      </c>
      <c r="D65" s="22" t="str">
        <f>VLOOKUP(B65, DSdangkyhocphanKLTN!$B$11:$F$118, 5, 0)</f>
        <v>27/09/99</v>
      </c>
      <c r="E65" s="6" t="str">
        <f>VLOOKUP(B65, DSdangkyhocphanKLTN!$B$11:$G$118, 6, 0)</f>
        <v>K62CNSHC</v>
      </c>
      <c r="F65" s="31" t="s">
        <v>15</v>
      </c>
      <c r="G65" s="35" t="s">
        <v>583</v>
      </c>
      <c r="H65" s="31" t="s">
        <v>39</v>
      </c>
      <c r="I65" s="35"/>
    </row>
    <row r="66" spans="1:9" ht="15.6" x14ac:dyDescent="0.3">
      <c r="A66" s="12">
        <v>59</v>
      </c>
      <c r="B66" s="21" t="s">
        <v>105</v>
      </c>
      <c r="C66" s="6" t="str">
        <f>VLOOKUP(B66, DSdangkyhocphanKLTN!$B$11:$E$118, 3,0)</f>
        <v>Nguyễn Anh Bảo Nhi</v>
      </c>
      <c r="D66" s="22" t="str">
        <f>VLOOKUP(B66, DSdangkyhocphanKLTN!$B$11:$F$118, 5, 0)</f>
        <v>17/10/99</v>
      </c>
      <c r="E66" s="6" t="str">
        <f>VLOOKUP(B66, DSdangkyhocphanKLTN!$B$11:$G$118, 6, 0)</f>
        <v>K62CNSHC</v>
      </c>
      <c r="F66" s="6" t="s">
        <v>15</v>
      </c>
      <c r="G66" s="24" t="s">
        <v>570</v>
      </c>
      <c r="H66" s="24" t="s">
        <v>51</v>
      </c>
      <c r="I66" s="24" t="s">
        <v>51</v>
      </c>
    </row>
    <row r="67" spans="1:9" ht="15.6" x14ac:dyDescent="0.3">
      <c r="A67" s="12">
        <v>60</v>
      </c>
      <c r="B67" s="21" t="s">
        <v>106</v>
      </c>
      <c r="C67" s="6" t="str">
        <f>VLOOKUP(B67, DSdangkyhocphanKLTN!$B$11:$E$118, 3,0)</f>
        <v>Nguyễn Thị Hoa Mỹ</v>
      </c>
      <c r="D67" s="22" t="str">
        <f>VLOOKUP(B67, DSdangkyhocphanKLTN!$B$11:$F$118, 5, 0)</f>
        <v>13/04/99</v>
      </c>
      <c r="E67" s="6" t="str">
        <f>VLOOKUP(B67, DSdangkyhocphanKLTN!$B$11:$G$118, 6, 0)</f>
        <v>K62CNSHC</v>
      </c>
      <c r="F67" s="6" t="s">
        <v>15</v>
      </c>
      <c r="G67" s="9" t="s">
        <v>570</v>
      </c>
      <c r="H67" s="9" t="s">
        <v>51</v>
      </c>
      <c r="I67" s="9" t="s">
        <v>51</v>
      </c>
    </row>
    <row r="68" spans="1:9" ht="15.6" x14ac:dyDescent="0.3">
      <c r="A68" s="12">
        <v>61</v>
      </c>
      <c r="B68" s="21" t="s">
        <v>107</v>
      </c>
      <c r="C68" s="6" t="str">
        <f>VLOOKUP(B68, DSdangkyhocphanKLTN!$B$11:$E$118, 3,0)</f>
        <v>Nguyễn Đắc Tiến</v>
      </c>
      <c r="D68" s="22" t="str">
        <f>VLOOKUP(B68, DSdangkyhocphanKLTN!$B$11:$F$118, 5, 0)</f>
        <v>16/10/99</v>
      </c>
      <c r="E68" s="6" t="str">
        <f>VLOOKUP(B68, DSdangkyhocphanKLTN!$B$11:$G$118, 6, 0)</f>
        <v>K62CNSHC</v>
      </c>
      <c r="F68" s="6" t="s">
        <v>15</v>
      </c>
      <c r="G68" s="9" t="s">
        <v>570</v>
      </c>
      <c r="H68" s="9" t="s">
        <v>51</v>
      </c>
      <c r="I68" s="9" t="s">
        <v>51</v>
      </c>
    </row>
    <row r="69" spans="1:9" ht="15.6" x14ac:dyDescent="0.3">
      <c r="A69" s="12">
        <v>62</v>
      </c>
      <c r="B69" s="21" t="s">
        <v>108</v>
      </c>
      <c r="C69" s="6" t="str">
        <f>VLOOKUP(B69, DSdangkyhocphanKLTN!$B$11:$E$118, 3,0)</f>
        <v>Nguyễn Thị Mỹ Uyên</v>
      </c>
      <c r="D69" s="22" t="str">
        <f>VLOOKUP(B69, DSdangkyhocphanKLTN!$B$11:$F$118, 5, 0)</f>
        <v>17/03/99</v>
      </c>
      <c r="E69" s="6" t="str">
        <f>VLOOKUP(B69, DSdangkyhocphanKLTN!$B$11:$G$118, 6, 0)</f>
        <v>K62CNSHB</v>
      </c>
      <c r="F69" s="6" t="s">
        <v>15</v>
      </c>
      <c r="G69" s="9" t="s">
        <v>570</v>
      </c>
      <c r="H69" s="9" t="s">
        <v>51</v>
      </c>
      <c r="I69" s="9" t="s">
        <v>51</v>
      </c>
    </row>
    <row r="70" spans="1:9" ht="15.6" x14ac:dyDescent="0.3">
      <c r="A70" s="12">
        <v>63</v>
      </c>
      <c r="B70" s="21" t="s">
        <v>109</v>
      </c>
      <c r="C70" s="6" t="str">
        <f>VLOOKUP(B70, DSdangkyhocphanKLTN!$B$11:$E$118, 3,0)</f>
        <v>Vũ Ngọc Lan</v>
      </c>
      <c r="D70" s="22" t="str">
        <f>VLOOKUP(B70, DSdangkyhocphanKLTN!$B$11:$F$118, 5, 0)</f>
        <v>23/01/99</v>
      </c>
      <c r="E70" s="6" t="str">
        <f>VLOOKUP(B70, DSdangkyhocphanKLTN!$B$11:$G$118, 6, 0)</f>
        <v>K62CNSHB</v>
      </c>
      <c r="F70" s="6" t="s">
        <v>15</v>
      </c>
      <c r="G70" s="13" t="s">
        <v>571</v>
      </c>
      <c r="H70" s="13" t="s">
        <v>52</v>
      </c>
      <c r="I70" s="13" t="s">
        <v>51</v>
      </c>
    </row>
    <row r="71" spans="1:9" ht="15.6" x14ac:dyDescent="0.3">
      <c r="A71" s="12">
        <v>64</v>
      </c>
      <c r="B71" s="21" t="s">
        <v>110</v>
      </c>
      <c r="C71" s="6" t="str">
        <f>VLOOKUP(B71, DSdangkyhocphanKLTN!$B$11:$E$118, 3,0)</f>
        <v>Lê Thị Thúy Phương</v>
      </c>
      <c r="D71" s="22" t="str">
        <f>VLOOKUP(B71, DSdangkyhocphanKLTN!$B$11:$F$118, 5, 0)</f>
        <v>23/03/99</v>
      </c>
      <c r="E71" s="6" t="str">
        <f>VLOOKUP(B71, DSdangkyhocphanKLTN!$B$11:$G$118, 6, 0)</f>
        <v>K62CNSHB</v>
      </c>
      <c r="F71" s="6" t="s">
        <v>15</v>
      </c>
      <c r="G71" s="13" t="s">
        <v>571</v>
      </c>
      <c r="H71" s="13" t="s">
        <v>51</v>
      </c>
      <c r="I71" s="13" t="s">
        <v>52</v>
      </c>
    </row>
    <row r="72" spans="1:9" ht="15.6" x14ac:dyDescent="0.3">
      <c r="A72" s="12">
        <v>65</v>
      </c>
      <c r="B72" s="21" t="s">
        <v>111</v>
      </c>
      <c r="C72" s="6" t="str">
        <f>VLOOKUP(B72, DSdangkyhocphanKLTN!$B$11:$E$118, 3,0)</f>
        <v>Đinh Ngọc Quý</v>
      </c>
      <c r="D72" s="22" t="str">
        <f>VLOOKUP(B72, DSdangkyhocphanKLTN!$B$11:$F$118, 5, 0)</f>
        <v>21/09/99</v>
      </c>
      <c r="E72" s="6" t="str">
        <f>VLOOKUP(B72, DSdangkyhocphanKLTN!$B$11:$G$118, 6, 0)</f>
        <v>K62CNSHC</v>
      </c>
      <c r="F72" s="6" t="s">
        <v>15</v>
      </c>
      <c r="G72" s="13" t="s">
        <v>572</v>
      </c>
      <c r="H72" s="13" t="s">
        <v>51</v>
      </c>
      <c r="I72" s="13" t="s">
        <v>52</v>
      </c>
    </row>
    <row r="73" spans="1:9" ht="15.6" x14ac:dyDescent="0.3">
      <c r="A73" s="12">
        <v>66</v>
      </c>
      <c r="B73" s="21" t="s">
        <v>112</v>
      </c>
      <c r="C73" s="6" t="str">
        <f>VLOOKUP(B73, DSdangkyhocphanKLTN!$B$11:$E$118, 3,0)</f>
        <v>Tăng Thị Phương Thảo</v>
      </c>
      <c r="D73" s="22" t="str">
        <f>VLOOKUP(B73, DSdangkyhocphanKLTN!$B$11:$F$118, 5, 0)</f>
        <v>04/11/99</v>
      </c>
      <c r="E73" s="6" t="str">
        <f>VLOOKUP(B73, DSdangkyhocphanKLTN!$B$11:$G$118, 6, 0)</f>
        <v>K62CNSHC</v>
      </c>
      <c r="F73" s="6" t="s">
        <v>15</v>
      </c>
      <c r="G73" s="13" t="s">
        <v>572</v>
      </c>
      <c r="H73" s="13" t="s">
        <v>51</v>
      </c>
      <c r="I73" s="13" t="s">
        <v>52</v>
      </c>
    </row>
    <row r="74" spans="1:9" ht="15.6" x14ac:dyDescent="0.3">
      <c r="A74" s="12">
        <v>67</v>
      </c>
      <c r="B74" s="21" t="s">
        <v>113</v>
      </c>
      <c r="C74" s="6" t="str">
        <f>VLOOKUP(B74, DSdangkyhocphanKLTN!$B$11:$E$118, 3,0)</f>
        <v>Lê Thị Giang</v>
      </c>
      <c r="D74" s="22" t="str">
        <f>VLOOKUP(B74, DSdangkyhocphanKLTN!$B$11:$F$118, 5, 0)</f>
        <v>05/04/99</v>
      </c>
      <c r="E74" s="6" t="str">
        <f>VLOOKUP(B74, DSdangkyhocphanKLTN!$B$11:$G$118, 6, 0)</f>
        <v>K62CNSHC</v>
      </c>
      <c r="F74" s="6" t="s">
        <v>15</v>
      </c>
      <c r="G74" s="13" t="s">
        <v>573</v>
      </c>
      <c r="H74" s="13" t="s">
        <v>51</v>
      </c>
      <c r="I74" s="13" t="s">
        <v>51</v>
      </c>
    </row>
    <row r="75" spans="1:9" ht="15.6" x14ac:dyDescent="0.3">
      <c r="A75" s="12">
        <v>68</v>
      </c>
      <c r="B75" s="21" t="s">
        <v>114</v>
      </c>
      <c r="C75" s="6" t="str">
        <f>VLOOKUP(B75, DSdangkyhocphanKLTN!$B$11:$E$118, 3,0)</f>
        <v>Đoàn Thị Hiền</v>
      </c>
      <c r="D75" s="22" t="str">
        <f>VLOOKUP(B75, DSdangkyhocphanKLTN!$B$11:$F$118, 5, 0)</f>
        <v>20/09/99</v>
      </c>
      <c r="E75" s="6" t="str">
        <f>VLOOKUP(B75, DSdangkyhocphanKLTN!$B$11:$G$118, 6, 0)</f>
        <v>K62CNSHC</v>
      </c>
      <c r="F75" s="6" t="s">
        <v>15</v>
      </c>
      <c r="G75" s="13" t="s">
        <v>573</v>
      </c>
      <c r="H75" s="13" t="s">
        <v>51</v>
      </c>
      <c r="I75" s="13" t="s">
        <v>51</v>
      </c>
    </row>
    <row r="76" spans="1:9" ht="15.6" x14ac:dyDescent="0.3">
      <c r="A76" s="12">
        <v>69</v>
      </c>
      <c r="B76" s="21" t="s">
        <v>115</v>
      </c>
      <c r="C76" s="6" t="str">
        <f>VLOOKUP(B76, DSdangkyhocphanKLTN!$B$11:$E$118, 3,0)</f>
        <v>Ngô Minh Anh</v>
      </c>
      <c r="D76" s="22" t="str">
        <f>VLOOKUP(B76, DSdangkyhocphanKLTN!$B$11:$F$118, 5, 0)</f>
        <v>18/11/99</v>
      </c>
      <c r="E76" s="6" t="str">
        <f>VLOOKUP(B76, DSdangkyhocphanKLTN!$B$11:$G$118, 6, 0)</f>
        <v>K62CNSHA</v>
      </c>
      <c r="F76" s="6" t="s">
        <v>15</v>
      </c>
      <c r="G76" s="13" t="s">
        <v>574</v>
      </c>
      <c r="H76" s="13" t="s">
        <v>52</v>
      </c>
      <c r="I76" s="13" t="s">
        <v>52</v>
      </c>
    </row>
    <row r="77" spans="1:9" ht="15.6" x14ac:dyDescent="0.3">
      <c r="A77" s="12">
        <v>70</v>
      </c>
      <c r="B77" s="21" t="s">
        <v>116</v>
      </c>
      <c r="C77" s="6" t="str">
        <f>VLOOKUP(B77, DSdangkyhocphanKLTN!$B$11:$E$118, 3,0)</f>
        <v>Nguyễn Thị Hà</v>
      </c>
      <c r="D77" s="22" t="str">
        <f>VLOOKUP(B77, DSdangkyhocphanKLTN!$B$11:$F$118, 5, 0)</f>
        <v>11/04/99</v>
      </c>
      <c r="E77" s="6" t="str">
        <f>VLOOKUP(B77, DSdangkyhocphanKLTN!$B$11:$G$118, 6, 0)</f>
        <v>K62CNSHB</v>
      </c>
      <c r="F77" s="6" t="s">
        <v>15</v>
      </c>
      <c r="G77" s="13" t="s">
        <v>575</v>
      </c>
      <c r="H77" s="13" t="s">
        <v>52</v>
      </c>
      <c r="I77" s="13" t="s">
        <v>52</v>
      </c>
    </row>
    <row r="78" spans="1:9" ht="31.2" x14ac:dyDescent="0.3">
      <c r="A78" s="12">
        <v>71</v>
      </c>
      <c r="B78" s="21" t="s">
        <v>117</v>
      </c>
      <c r="C78" s="6" t="str">
        <f>VLOOKUP(B78, DSdangkyhocphanKLTN!$B$11:$E$118, 3,0)</f>
        <v>Trần Thị Phương Thảo</v>
      </c>
      <c r="D78" s="22" t="str">
        <f>VLOOKUP(B78, DSdangkyhocphanKLTN!$B$11:$F$118, 5, 0)</f>
        <v>28/09/99</v>
      </c>
      <c r="E78" s="6" t="str">
        <f>VLOOKUP(B78, DSdangkyhocphanKLTN!$B$11:$G$118, 6, 0)</f>
        <v>K62CNSHC</v>
      </c>
      <c r="F78" s="6" t="s">
        <v>15</v>
      </c>
      <c r="G78" s="7" t="s">
        <v>576</v>
      </c>
      <c r="H78" s="13" t="s">
        <v>52</v>
      </c>
      <c r="I78" s="13" t="s">
        <v>49</v>
      </c>
    </row>
    <row r="79" spans="1:9" ht="15.6" x14ac:dyDescent="0.3">
      <c r="A79" s="12">
        <v>72</v>
      </c>
      <c r="B79" s="21" t="s">
        <v>118</v>
      </c>
      <c r="C79" s="6" t="str">
        <f>VLOOKUP(B79, DSdangkyhocphanKLTN!$B$11:$E$118, 3,0)</f>
        <v>Nguyễn Thị Hồng Duyên</v>
      </c>
      <c r="D79" s="22" t="str">
        <f>VLOOKUP(B79, DSdangkyhocphanKLTN!$B$11:$F$118, 5, 0)</f>
        <v>02/05/99</v>
      </c>
      <c r="E79" s="6" t="str">
        <f>VLOOKUP(B79, DSdangkyhocphanKLTN!$B$11:$G$118, 6, 0)</f>
        <v>K62CNSHB</v>
      </c>
      <c r="F79" s="6" t="s">
        <v>15</v>
      </c>
      <c r="G79" s="16" t="s">
        <v>575</v>
      </c>
      <c r="H79" s="25" t="s">
        <v>52</v>
      </c>
      <c r="I79" s="25" t="s">
        <v>52</v>
      </c>
    </row>
    <row r="80" spans="1:9" ht="15.6" x14ac:dyDescent="0.3">
      <c r="A80" s="12">
        <v>73</v>
      </c>
      <c r="B80" s="21" t="s">
        <v>119</v>
      </c>
      <c r="C80" s="6" t="str">
        <f>VLOOKUP(B80, DSdangkyhocphanKLTN!$B$11:$E$118, 3,0)</f>
        <v>Nguyễn Thị Thùy Linh</v>
      </c>
      <c r="D80" s="22" t="str">
        <f>VLOOKUP(B80, DSdangkyhocphanKLTN!$B$11:$F$118, 5, 0)</f>
        <v>02/02/99</v>
      </c>
      <c r="E80" s="6" t="str">
        <f>VLOOKUP(B80, DSdangkyhocphanKLTN!$B$11:$G$118, 6, 0)</f>
        <v>K62CNSHC</v>
      </c>
      <c r="F80" s="6" t="s">
        <v>15</v>
      </c>
      <c r="G80" s="7" t="s">
        <v>575</v>
      </c>
      <c r="H80" s="13" t="s">
        <v>51</v>
      </c>
      <c r="I80" s="13" t="s">
        <v>51</v>
      </c>
    </row>
    <row r="81" spans="1:12" ht="15.6" x14ac:dyDescent="0.3">
      <c r="A81" s="12">
        <v>74</v>
      </c>
      <c r="B81" s="21" t="s">
        <v>120</v>
      </c>
      <c r="C81" s="6" t="str">
        <f>VLOOKUP(B81, DSdangkyhocphanKLTN!$B$11:$E$118, 3,0)</f>
        <v>Hoàng Thị Thu Hường</v>
      </c>
      <c r="D81" s="22" t="str">
        <f>VLOOKUP(B81, DSdangkyhocphanKLTN!$B$11:$F$118, 5, 0)</f>
        <v>06/10/99</v>
      </c>
      <c r="E81" s="6" t="str">
        <f>VLOOKUP(B81, DSdangkyhocphanKLTN!$B$11:$G$118, 6, 0)</f>
        <v>K62CNSHB</v>
      </c>
      <c r="F81" s="6" t="s">
        <v>15</v>
      </c>
      <c r="G81" s="7" t="s">
        <v>577</v>
      </c>
      <c r="H81" s="13" t="s">
        <v>51</v>
      </c>
      <c r="I81" s="13" t="s">
        <v>51</v>
      </c>
    </row>
    <row r="82" spans="1:12" ht="31.2" x14ac:dyDescent="0.3">
      <c r="A82" s="12">
        <v>75</v>
      </c>
      <c r="B82" s="21" t="s">
        <v>121</v>
      </c>
      <c r="C82" s="6" t="str">
        <f>VLOOKUP(B82, DSdangkyhocphanKLTN!$B$11:$E$118, 3,0)</f>
        <v>Phạm Thị Thu Hiên</v>
      </c>
      <c r="D82" s="22" t="str">
        <f>VLOOKUP(B82, DSdangkyhocphanKLTN!$B$11:$F$118, 5, 0)</f>
        <v>24/04/99</v>
      </c>
      <c r="E82" s="6" t="str">
        <f>VLOOKUP(B82, DSdangkyhocphanKLTN!$B$11:$G$118, 6, 0)</f>
        <v>K62CNSHA</v>
      </c>
      <c r="F82" s="6" t="s">
        <v>15</v>
      </c>
      <c r="G82" s="7" t="s">
        <v>578</v>
      </c>
      <c r="H82" s="13" t="s">
        <v>51</v>
      </c>
      <c r="I82" s="13" t="s">
        <v>54</v>
      </c>
      <c r="K82" s="26" t="s">
        <v>55</v>
      </c>
      <c r="L82" t="s">
        <v>563</v>
      </c>
    </row>
    <row r="83" spans="1:12" ht="31.2" x14ac:dyDescent="0.3">
      <c r="A83" s="12">
        <v>76</v>
      </c>
      <c r="B83" s="17" t="s">
        <v>363</v>
      </c>
      <c r="C83" s="6" t="str">
        <f>VLOOKUP(B83, DSdangkyhocphanKLTN!$B$11:$E$118, 3,0)</f>
        <v>Tống Thị Mỹ Ngọc</v>
      </c>
      <c r="D83" s="22" t="str">
        <f>VLOOKUP(B83, DSdangkyhocphanKLTN!$B$11:$F$118, 5, 0)</f>
        <v>01/06/98</v>
      </c>
      <c r="E83" s="6" t="str">
        <f>VLOOKUP(B83, DSdangkyhocphanKLTN!$B$11:$G$118, 6, 0)</f>
        <v>K62CNSHB</v>
      </c>
      <c r="F83" s="6" t="s">
        <v>15</v>
      </c>
      <c r="G83" s="7" t="s">
        <v>578</v>
      </c>
      <c r="H83" s="13" t="s">
        <v>51</v>
      </c>
      <c r="I83" s="13" t="s">
        <v>54</v>
      </c>
    </row>
    <row r="84" spans="1:12" ht="31.2" x14ac:dyDescent="0.3">
      <c r="A84" s="12">
        <v>77</v>
      </c>
      <c r="B84" s="21" t="s">
        <v>122</v>
      </c>
      <c r="C84" s="6" t="str">
        <f>VLOOKUP(B84, DSdangkyhocphanKLTN!$B$11:$E$118, 3,0)</f>
        <v>Phạm Ngọc Khánh</v>
      </c>
      <c r="D84" s="22" t="str">
        <f>VLOOKUP(B84, DSdangkyhocphanKLTN!$B$11:$F$118, 5, 0)</f>
        <v>20/03/99</v>
      </c>
      <c r="E84" s="6" t="str">
        <f>VLOOKUP(B84, DSdangkyhocphanKLTN!$B$11:$G$118, 6, 0)</f>
        <v>K62CNSHB</v>
      </c>
      <c r="F84" s="6" t="s">
        <v>15</v>
      </c>
      <c r="G84" s="7" t="s">
        <v>579</v>
      </c>
      <c r="H84" s="13" t="s">
        <v>51</v>
      </c>
      <c r="I84" s="13" t="s">
        <v>56</v>
      </c>
    </row>
    <row r="85" spans="1:12" ht="15.6" x14ac:dyDescent="0.3">
      <c r="A85" s="12">
        <v>78</v>
      </c>
      <c r="B85" s="21" t="s">
        <v>123</v>
      </c>
      <c r="C85" s="6" t="str">
        <f>VLOOKUP(B85, DSdangkyhocphanKLTN!$B$11:$E$118, 3,0)</f>
        <v>Trần Bảo Lâm</v>
      </c>
      <c r="D85" s="22" t="str">
        <f>VLOOKUP(B85, DSdangkyhocphanKLTN!$B$11:$F$118, 5, 0)</f>
        <v>26/02/99</v>
      </c>
      <c r="E85" s="6" t="str">
        <f>VLOOKUP(B85, DSdangkyhocphanKLTN!$B$11:$G$118, 6, 0)</f>
        <v>K62CNSHA</v>
      </c>
      <c r="F85" s="6" t="s">
        <v>15</v>
      </c>
      <c r="G85" s="13" t="s">
        <v>575</v>
      </c>
      <c r="H85" s="13" t="s">
        <v>51</v>
      </c>
      <c r="I85" s="13" t="s">
        <v>52</v>
      </c>
    </row>
    <row r="86" spans="1:12" ht="31.2" x14ac:dyDescent="0.3">
      <c r="A86" s="12">
        <v>79</v>
      </c>
      <c r="B86" s="21" t="s">
        <v>124</v>
      </c>
      <c r="C86" s="6" t="str">
        <f>VLOOKUP(B86, DSdangkyhocphanKLTN!$B$11:$E$118, 3,0)</f>
        <v>Nguyễn Xuân Tài</v>
      </c>
      <c r="D86" s="22" t="str">
        <f>VLOOKUP(B86, DSdangkyhocphanKLTN!$B$11:$F$118, 5, 0)</f>
        <v>16/10/98</v>
      </c>
      <c r="E86" s="6" t="str">
        <f>VLOOKUP(B86, DSdangkyhocphanKLTN!$B$11:$G$118, 6, 0)</f>
        <v>K61CNSHA</v>
      </c>
      <c r="F86" s="6" t="s">
        <v>15</v>
      </c>
      <c r="G86" s="13" t="s">
        <v>580</v>
      </c>
      <c r="H86" s="13" t="s">
        <v>51</v>
      </c>
      <c r="I86" s="14" t="s">
        <v>58</v>
      </c>
    </row>
    <row r="87" spans="1:12" ht="31.2" x14ac:dyDescent="0.3">
      <c r="A87" s="12">
        <v>80</v>
      </c>
      <c r="B87" s="21" t="s">
        <v>125</v>
      </c>
      <c r="C87" s="6" t="str">
        <f>VLOOKUP(B87, DSdangkyhocphanKLTN!$B$11:$E$118, 3,0)</f>
        <v>Lê Thị Nụ</v>
      </c>
      <c r="D87" s="22" t="str">
        <f>VLOOKUP(B87, DSdangkyhocphanKLTN!$B$11:$F$118, 5, 0)</f>
        <v>18/02/98</v>
      </c>
      <c r="E87" s="6" t="str">
        <f>VLOOKUP(B87, DSdangkyhocphanKLTN!$B$11:$G$118, 6, 0)</f>
        <v>K62CNSHB</v>
      </c>
      <c r="F87" s="6" t="s">
        <v>15</v>
      </c>
      <c r="G87" s="13" t="s">
        <v>580</v>
      </c>
      <c r="H87" s="13" t="s">
        <v>51</v>
      </c>
      <c r="I87" s="14" t="s">
        <v>58</v>
      </c>
    </row>
    <row r="88" spans="1:12" ht="15.6" x14ac:dyDescent="0.3">
      <c r="A88" s="12">
        <v>81</v>
      </c>
      <c r="B88" s="30" t="s">
        <v>212</v>
      </c>
      <c r="C88" s="6" t="str">
        <f>VLOOKUP(B88, DSdangkyhocphanKLTN!$B$11:$E$118, 3,0)</f>
        <v>Phạm Thị Đào</v>
      </c>
      <c r="D88" s="22" t="str">
        <f>VLOOKUP(B88, DSdangkyhocphanKLTN!$B$11:$F$118, 5, 0)</f>
        <v>13/10/99</v>
      </c>
      <c r="E88" s="6" t="str">
        <f>VLOOKUP(B88, DSdangkyhocphanKLTN!$B$11:$G$118, 6, 0)</f>
        <v>K62CNSHC</v>
      </c>
      <c r="F88" s="6" t="s">
        <v>15</v>
      </c>
      <c r="G88" s="14" t="s">
        <v>581</v>
      </c>
      <c r="H88" s="13" t="s">
        <v>51</v>
      </c>
      <c r="I88" s="14" t="s">
        <v>58</v>
      </c>
    </row>
    <row r="89" spans="1:12" ht="15.6" x14ac:dyDescent="0.3">
      <c r="A89" s="12">
        <v>82</v>
      </c>
      <c r="B89" s="30" t="s">
        <v>522</v>
      </c>
      <c r="C89" s="6" t="str">
        <f>VLOOKUP(B89, DSdangkyhocphanKLTN!$B$11:$E$118, 3,0)</f>
        <v>Nguyễn Ngọc Tuấn</v>
      </c>
      <c r="D89" s="22" t="str">
        <f>VLOOKUP(B89, DSdangkyhocphanKLTN!$B$11:$F$118, 5, 0)</f>
        <v>15/11/98</v>
      </c>
      <c r="E89" s="6" t="str">
        <f>VLOOKUP(B89, DSdangkyhocphanKLTN!$B$11:$G$118, 6, 0)</f>
        <v>K62CNSHA</v>
      </c>
      <c r="F89" s="6" t="s">
        <v>15</v>
      </c>
      <c r="G89" s="14" t="s">
        <v>581</v>
      </c>
      <c r="H89" s="13" t="s">
        <v>51</v>
      </c>
      <c r="I89" s="14" t="s">
        <v>58</v>
      </c>
    </row>
    <row r="90" spans="1:12" ht="15.6" x14ac:dyDescent="0.3">
      <c r="A90" s="33">
        <v>83</v>
      </c>
      <c r="B90" s="20" t="s">
        <v>457</v>
      </c>
      <c r="C90" s="6" t="str">
        <f>VLOOKUP(B90, DSdangkyhocphanKLTN!$B$11:$E$118, 3,0)</f>
        <v>Nguyễn Thị Thu Thảo</v>
      </c>
      <c r="D90" s="22" t="str">
        <f>VLOOKUP(B90, DSdangkyhocphanKLTN!$B$11:$F$118, 5, 0)</f>
        <v>08/02/99</v>
      </c>
      <c r="E90" s="6" t="str">
        <f>VLOOKUP(B90, DSdangkyhocphanKLTN!$B$11:$G$118, 6, 0)</f>
        <v>K62CNSHB</v>
      </c>
      <c r="F90" s="31" t="s">
        <v>15</v>
      </c>
      <c r="G90" s="32" t="s">
        <v>570</v>
      </c>
      <c r="H90" s="18" t="s">
        <v>51</v>
      </c>
      <c r="I90" s="32" t="s">
        <v>582</v>
      </c>
    </row>
    <row r="91" spans="1:12" ht="31.2" x14ac:dyDescent="0.3">
      <c r="A91" s="33">
        <v>85</v>
      </c>
      <c r="B91" s="20" t="s">
        <v>469</v>
      </c>
      <c r="C91" s="6" t="str">
        <f>VLOOKUP(B91, DSdangkyhocphanKLTN!$B$11:$E$118, 3,0)</f>
        <v>Bùi Xuân Thắng</v>
      </c>
      <c r="D91" s="22" t="str">
        <f>VLOOKUP(B91, DSdangkyhocphanKLTN!$B$11:$F$118, 5, 0)</f>
        <v>27/09/96</v>
      </c>
      <c r="E91" s="6" t="str">
        <f>VLOOKUP(B91, DSdangkyhocphanKLTN!$B$11:$G$118, 6, 0)</f>
        <v>K61CNSHB</v>
      </c>
      <c r="F91" s="31" t="s">
        <v>15</v>
      </c>
      <c r="G91" s="32" t="s">
        <v>584</v>
      </c>
      <c r="H91" s="18" t="s">
        <v>51</v>
      </c>
      <c r="I91" s="6" t="s">
        <v>582</v>
      </c>
      <c r="K91" s="43"/>
    </row>
    <row r="92" spans="1:12" ht="31.2" x14ac:dyDescent="0.3">
      <c r="A92" s="33">
        <v>86</v>
      </c>
      <c r="B92" s="20" t="s">
        <v>477</v>
      </c>
      <c r="C92" s="6" t="str">
        <f>VLOOKUP(B92, DSdangkyhocphanKLTN!$B$11:$E$118, 3,0)</f>
        <v>Hoàng Đức Thọ</v>
      </c>
      <c r="D92" s="22" t="str">
        <f>VLOOKUP(B92, DSdangkyhocphanKLTN!$B$11:$F$118, 5, 0)</f>
        <v>16/02/99</v>
      </c>
      <c r="E92" s="6" t="str">
        <f>VLOOKUP(B92, DSdangkyhocphanKLTN!$B$11:$G$118, 6, 0)</f>
        <v>K62CNSHB</v>
      </c>
      <c r="F92" s="31" t="s">
        <v>15</v>
      </c>
      <c r="G92" s="32" t="s">
        <v>584</v>
      </c>
      <c r="H92" s="18" t="s">
        <v>51</v>
      </c>
      <c r="I92" s="6" t="s">
        <v>582</v>
      </c>
    </row>
    <row r="93" spans="1:12" ht="15.6" x14ac:dyDescent="0.3">
      <c r="A93" s="33">
        <v>87</v>
      </c>
      <c r="B93" s="20" t="s">
        <v>485</v>
      </c>
      <c r="C93" s="6" t="str">
        <f>VLOOKUP(B93, DSdangkyhocphanKLTN!$B$11:$E$118, 3,0)</f>
        <v>Đỗ Thị Hồng Thơm</v>
      </c>
      <c r="D93" s="22" t="str">
        <f>VLOOKUP(B93, DSdangkyhocphanKLTN!$B$11:$F$118, 5, 0)</f>
        <v>21/10/99</v>
      </c>
      <c r="E93" s="6" t="str">
        <f>VLOOKUP(B93, DSdangkyhocphanKLTN!$B$11:$G$118, 6, 0)</f>
        <v>K62CNSHC</v>
      </c>
      <c r="F93" s="31" t="s">
        <v>15</v>
      </c>
      <c r="G93" s="37" t="s">
        <v>572</v>
      </c>
      <c r="H93" s="18" t="s">
        <v>51</v>
      </c>
      <c r="I93" s="6" t="s">
        <v>582</v>
      </c>
    </row>
    <row r="94" spans="1:12" ht="15.6" x14ac:dyDescent="0.3">
      <c r="A94" s="33">
        <v>88</v>
      </c>
      <c r="B94" s="20" t="s">
        <v>493</v>
      </c>
      <c r="C94" s="6" t="str">
        <f>VLOOKUP(B94, DSdangkyhocphanKLTN!$B$11:$E$118, 3,0)</f>
        <v>Nguyễn Thị Thủy</v>
      </c>
      <c r="D94" s="22" t="str">
        <f>VLOOKUP(B94, DSdangkyhocphanKLTN!$B$11:$F$118, 5, 0)</f>
        <v>23/11/99</v>
      </c>
      <c r="E94" s="6" t="str">
        <f>VLOOKUP(B94, DSdangkyhocphanKLTN!$B$11:$G$118, 6, 0)</f>
        <v>K62CNSHA</v>
      </c>
      <c r="F94" s="31" t="s">
        <v>15</v>
      </c>
      <c r="G94" s="38" t="s">
        <v>585</v>
      </c>
      <c r="H94" s="18" t="s">
        <v>51</v>
      </c>
      <c r="I94" s="6" t="s">
        <v>582</v>
      </c>
    </row>
    <row r="95" spans="1:12" ht="15.6" x14ac:dyDescent="0.3">
      <c r="A95" s="33">
        <v>89</v>
      </c>
      <c r="B95" s="20" t="s">
        <v>502</v>
      </c>
      <c r="C95" s="6" t="str">
        <f>VLOOKUP(B95, DSdangkyhocphanKLTN!$B$11:$E$118, 3,0)</f>
        <v>Nguyễn Ngọc Tiến</v>
      </c>
      <c r="D95" s="22" t="str">
        <f>VLOOKUP(B95, DSdangkyhocphanKLTN!$B$11:$F$118, 5, 0)</f>
        <v>04/02/99</v>
      </c>
      <c r="E95" s="6" t="str">
        <f>VLOOKUP(B95, DSdangkyhocphanKLTN!$B$11:$G$118, 6, 0)</f>
        <v>K62CNSHB</v>
      </c>
      <c r="F95" s="31" t="s">
        <v>15</v>
      </c>
      <c r="G95" s="32" t="s">
        <v>572</v>
      </c>
      <c r="H95" s="18" t="s">
        <v>51</v>
      </c>
      <c r="I95" s="6" t="s">
        <v>582</v>
      </c>
    </row>
    <row r="96" spans="1:12" ht="15.6" x14ac:dyDescent="0.3">
      <c r="A96" s="33">
        <v>90</v>
      </c>
      <c r="B96" s="20" t="s">
        <v>243</v>
      </c>
      <c r="C96" s="6" t="str">
        <f>VLOOKUP(B96, DSdangkyhocphanKLTN!$B$11:$E$118, 3,0)</f>
        <v>Nguyễn Thị Hạnh</v>
      </c>
      <c r="D96" s="22" t="str">
        <f>VLOOKUP(B96, DSdangkyhocphanKLTN!$B$11:$F$118, 5, 0)</f>
        <v>16/07/99</v>
      </c>
      <c r="E96" s="6" t="str">
        <f>VLOOKUP(B96, DSdangkyhocphanKLTN!$B$11:$G$118, 6, 0)</f>
        <v>K62CNSHA</v>
      </c>
      <c r="F96" s="31" t="s">
        <v>15</v>
      </c>
      <c r="G96" s="37" t="s">
        <v>573</v>
      </c>
      <c r="H96" s="26" t="s">
        <v>51</v>
      </c>
      <c r="I96" s="6" t="s">
        <v>582</v>
      </c>
    </row>
    <row r="97" spans="1:9" ht="15.6" x14ac:dyDescent="0.3">
      <c r="A97" s="33">
        <v>91</v>
      </c>
      <c r="B97" s="20" t="s">
        <v>532</v>
      </c>
      <c r="C97" s="6" t="str">
        <f>VLOOKUP(B97, DSdangkyhocphanKLTN!$B$11:$E$118, 3,0)</f>
        <v>Nguyễn Thị Tú Uyên</v>
      </c>
      <c r="D97" s="22" t="str">
        <f>VLOOKUP(B97, DSdangkyhocphanKLTN!$B$11:$F$118, 5, 0)</f>
        <v>11/11/99</v>
      </c>
      <c r="E97" s="6" t="str">
        <f>VLOOKUP(B97, DSdangkyhocphanKLTN!$B$11:$G$118, 6, 0)</f>
        <v>K62CNSHC</v>
      </c>
      <c r="F97" s="31" t="s">
        <v>15</v>
      </c>
      <c r="G97" s="38" t="s">
        <v>585</v>
      </c>
      <c r="H97" s="18" t="s">
        <v>51</v>
      </c>
      <c r="I97" s="6" t="s">
        <v>582</v>
      </c>
    </row>
    <row r="98" spans="1:9" ht="15.6" x14ac:dyDescent="0.3">
      <c r="A98" s="33">
        <v>92</v>
      </c>
      <c r="B98" s="20" t="s">
        <v>540</v>
      </c>
      <c r="C98" s="6" t="str">
        <f>VLOOKUP(B98, DSdangkyhocphanKLTN!$B$11:$E$118, 3,0)</f>
        <v>Đinh Quốc Việt</v>
      </c>
      <c r="D98" s="22" t="str">
        <f>VLOOKUP(B98, DSdangkyhocphanKLTN!$B$11:$F$118, 5, 0)</f>
        <v>26/06/99</v>
      </c>
      <c r="E98" s="6" t="str">
        <f>VLOOKUP(B98, DSdangkyhocphanKLTN!$B$11:$G$118, 6, 0)</f>
        <v>K62CNSHB</v>
      </c>
      <c r="F98" s="31" t="s">
        <v>15</v>
      </c>
      <c r="G98" s="38" t="s">
        <v>570</v>
      </c>
      <c r="H98" s="18" t="s">
        <v>51</v>
      </c>
      <c r="I98" s="6" t="s">
        <v>582</v>
      </c>
    </row>
    <row r="99" spans="1:9" ht="15.6" x14ac:dyDescent="0.3">
      <c r="A99" s="33">
        <v>93</v>
      </c>
      <c r="B99" s="20" t="s">
        <v>545</v>
      </c>
      <c r="C99" s="6" t="str">
        <f>VLOOKUP(B99, DSdangkyhocphanKLTN!$B$11:$E$118, 3,0)</f>
        <v>Trần Quốc Việt</v>
      </c>
      <c r="D99" s="22" t="str">
        <f>VLOOKUP(B99, DSdangkyhocphanKLTN!$B$11:$F$118, 5, 0)</f>
        <v>25/03/99</v>
      </c>
      <c r="E99" s="6" t="str">
        <f>VLOOKUP(B99, DSdangkyhocphanKLTN!$B$11:$G$118, 6, 0)</f>
        <v>K62CNSHB</v>
      </c>
      <c r="F99" s="31" t="s">
        <v>15</v>
      </c>
      <c r="G99" s="32" t="s">
        <v>573</v>
      </c>
      <c r="H99" s="18" t="s">
        <v>51</v>
      </c>
      <c r="I99" s="6" t="s">
        <v>582</v>
      </c>
    </row>
    <row r="100" spans="1:9" ht="15.6" x14ac:dyDescent="0.3">
      <c r="A100" s="12">
        <v>94</v>
      </c>
      <c r="B100" s="36" t="s">
        <v>410</v>
      </c>
      <c r="C100" s="6" t="str">
        <f>VLOOKUP(B100, DSdangkyhocphanKLTN!$B$11:$E$118, 3,0)</f>
        <v>Trần Thị Oanh</v>
      </c>
      <c r="D100" s="22" t="str">
        <f>VLOOKUP(B100, DSdangkyhocphanKLTN!$B$11:$F$118, 5, 0)</f>
        <v>01/01/99</v>
      </c>
      <c r="E100" s="6" t="str">
        <f>VLOOKUP(B100, DSdangkyhocphanKLTN!$B$11:$G$118, 6, 0)</f>
        <v>K62CNSHC</v>
      </c>
      <c r="F100" s="39" t="s">
        <v>15</v>
      </c>
      <c r="G100" s="39" t="s">
        <v>570</v>
      </c>
      <c r="H100" s="39" t="s">
        <v>51</v>
      </c>
      <c r="I100" s="40" t="s">
        <v>582</v>
      </c>
    </row>
    <row r="101" spans="1:9" ht="31.2" x14ac:dyDescent="0.3">
      <c r="A101" s="12">
        <v>95</v>
      </c>
      <c r="B101" s="21" t="s">
        <v>127</v>
      </c>
      <c r="C101" s="6" t="str">
        <f>VLOOKUP(B101, DSdangkyhocphanKLTN!$B$11:$E$118, 3,0)</f>
        <v>Vũ Lan Anh</v>
      </c>
      <c r="D101" s="22" t="str">
        <f>VLOOKUP(B101, DSdangkyhocphanKLTN!$B$11:$F$118, 5, 0)</f>
        <v>27/01/99</v>
      </c>
      <c r="E101" s="6" t="str">
        <f>VLOOKUP(B101, DSdangkyhocphanKLTN!$B$11:$G$118, 6, 0)</f>
        <v>K62CNSHB</v>
      </c>
      <c r="F101" s="6" t="s">
        <v>15</v>
      </c>
      <c r="G101" s="5" t="s">
        <v>59</v>
      </c>
      <c r="H101" s="5" t="s">
        <v>60</v>
      </c>
      <c r="I101" s="5" t="s">
        <v>60</v>
      </c>
    </row>
    <row r="102" spans="1:9" ht="31.2" x14ac:dyDescent="0.3">
      <c r="A102" s="12">
        <v>96</v>
      </c>
      <c r="B102" s="21" t="s">
        <v>128</v>
      </c>
      <c r="C102" s="6" t="str">
        <f>VLOOKUP(B102, DSdangkyhocphanKLTN!$B$11:$E$118, 3,0)</f>
        <v>Nguyễn Ngọc Khánh</v>
      </c>
      <c r="D102" s="22" t="str">
        <f>VLOOKUP(B102, DSdangkyhocphanKLTN!$B$11:$F$118, 5, 0)</f>
        <v>02/09/99</v>
      </c>
      <c r="E102" s="6" t="str">
        <f>VLOOKUP(B102, DSdangkyhocphanKLTN!$B$11:$G$118, 6, 0)</f>
        <v>K62CNSHC</v>
      </c>
      <c r="F102" s="6" t="s">
        <v>15</v>
      </c>
      <c r="G102" s="5" t="s">
        <v>59</v>
      </c>
      <c r="H102" s="5" t="s">
        <v>60</v>
      </c>
      <c r="I102" s="5" t="s">
        <v>60</v>
      </c>
    </row>
    <row r="103" spans="1:9" ht="31.2" x14ac:dyDescent="0.3">
      <c r="A103" s="12">
        <v>97</v>
      </c>
      <c r="B103" s="21" t="s">
        <v>129</v>
      </c>
      <c r="C103" s="6" t="str">
        <f>VLOOKUP(B103, DSdangkyhocphanKLTN!$B$11:$E$118, 3,0)</f>
        <v>Nguyễn Văn Nghĩa</v>
      </c>
      <c r="D103" s="22" t="str">
        <f>VLOOKUP(B103, DSdangkyhocphanKLTN!$B$11:$F$118, 5, 0)</f>
        <v>11/07/98</v>
      </c>
      <c r="E103" s="6" t="str">
        <f>VLOOKUP(B103, DSdangkyhocphanKLTN!$B$11:$G$118, 6, 0)</f>
        <v>K62CNSHB</v>
      </c>
      <c r="F103" s="6" t="s">
        <v>15</v>
      </c>
      <c r="G103" s="5" t="s">
        <v>59</v>
      </c>
      <c r="H103" s="5" t="s">
        <v>60</v>
      </c>
      <c r="I103" s="5" t="s">
        <v>60</v>
      </c>
    </row>
    <row r="104" spans="1:9" ht="31.2" x14ac:dyDescent="0.3">
      <c r="A104" s="12">
        <v>98</v>
      </c>
      <c r="B104" s="21" t="s">
        <v>130</v>
      </c>
      <c r="C104" s="6" t="str">
        <f>VLOOKUP(B104, DSdangkyhocphanKLTN!$B$11:$E$118, 3,0)</f>
        <v>Phạm Thị Thúy Vân</v>
      </c>
      <c r="D104" s="22" t="str">
        <f>VLOOKUP(B104, DSdangkyhocphanKLTN!$B$11:$F$118, 5, 0)</f>
        <v>18/07/99</v>
      </c>
      <c r="E104" s="6" t="str">
        <f>VLOOKUP(B104, DSdangkyhocphanKLTN!$B$11:$G$118, 6, 0)</f>
        <v>K62CNSHB</v>
      </c>
      <c r="F104" s="6" t="s">
        <v>15</v>
      </c>
      <c r="G104" s="5" t="s">
        <v>59</v>
      </c>
      <c r="H104" s="5" t="s">
        <v>60</v>
      </c>
      <c r="I104" s="5" t="s">
        <v>60</v>
      </c>
    </row>
    <row r="105" spans="1:9" ht="31.2" x14ac:dyDescent="0.3">
      <c r="A105" s="12">
        <v>99</v>
      </c>
      <c r="B105" s="21" t="s">
        <v>131</v>
      </c>
      <c r="C105" s="6" t="str">
        <f>VLOOKUP(B105, DSdangkyhocphanKLTN!$B$11:$E$118, 3,0)</f>
        <v>Phạm Thị Thảo Nhi</v>
      </c>
      <c r="D105" s="22" t="str">
        <f>VLOOKUP(B105, DSdangkyhocphanKLTN!$B$11:$F$118, 5, 0)</f>
        <v>08/08/99</v>
      </c>
      <c r="E105" s="6" t="str">
        <f>VLOOKUP(B105, DSdangkyhocphanKLTN!$B$11:$G$118, 6, 0)</f>
        <v>K62CNSHC</v>
      </c>
      <c r="F105" s="6" t="s">
        <v>15</v>
      </c>
      <c r="G105" s="5" t="s">
        <v>569</v>
      </c>
      <c r="H105" s="5" t="s">
        <v>60</v>
      </c>
      <c r="I105" s="5" t="s">
        <v>61</v>
      </c>
    </row>
    <row r="106" spans="1:9" ht="31.2" x14ac:dyDescent="0.3">
      <c r="A106" s="12">
        <v>100</v>
      </c>
      <c r="B106" s="21" t="s">
        <v>132</v>
      </c>
      <c r="C106" s="6" t="str">
        <f>VLOOKUP(B106, DSdangkyhocphanKLTN!$B$11:$E$118, 3,0)</f>
        <v>Trần Khánh Linh</v>
      </c>
      <c r="D106" s="22" t="str">
        <f>VLOOKUP(B106, DSdangkyhocphanKLTN!$B$11:$F$118, 5, 0)</f>
        <v>13/07/99</v>
      </c>
      <c r="E106" s="6" t="str">
        <f>VLOOKUP(B106, DSdangkyhocphanKLTN!$B$11:$G$118, 6, 0)</f>
        <v>K62CNSHB</v>
      </c>
      <c r="F106" s="6" t="s">
        <v>15</v>
      </c>
      <c r="G106" s="5" t="s">
        <v>568</v>
      </c>
      <c r="H106" s="5" t="s">
        <v>60</v>
      </c>
      <c r="I106" s="5" t="s">
        <v>62</v>
      </c>
    </row>
    <row r="107" spans="1:9" ht="31.2" x14ac:dyDescent="0.3">
      <c r="A107" s="12">
        <v>101</v>
      </c>
      <c r="B107" s="21" t="s">
        <v>133</v>
      </c>
      <c r="C107" s="6" t="str">
        <f>VLOOKUP(B107, DSdangkyhocphanKLTN!$B$11:$E$118, 3,0)</f>
        <v>Bùi Phương Nhung</v>
      </c>
      <c r="D107" s="22" t="str">
        <f>VLOOKUP(B107, DSdangkyhocphanKLTN!$B$11:$F$118, 5, 0)</f>
        <v>22/12/99</v>
      </c>
      <c r="E107" s="6" t="str">
        <f>VLOOKUP(B107, DSdangkyhocphanKLTN!$B$11:$G$118, 6, 0)</f>
        <v>K62CNSHB</v>
      </c>
      <c r="F107" s="6" t="s">
        <v>15</v>
      </c>
      <c r="G107" s="5" t="s">
        <v>567</v>
      </c>
      <c r="H107" s="5" t="s">
        <v>60</v>
      </c>
      <c r="I107" s="5" t="s">
        <v>63</v>
      </c>
    </row>
    <row r="108" spans="1:9" ht="31.2" x14ac:dyDescent="0.3">
      <c r="A108" s="12">
        <v>102</v>
      </c>
      <c r="B108" s="21" t="s">
        <v>134</v>
      </c>
      <c r="C108" s="6" t="str">
        <f>VLOOKUP(B108, DSdangkyhocphanKLTN!$B$11:$E$118, 3,0)</f>
        <v>Lê Thị Phương Trang</v>
      </c>
      <c r="D108" s="22" t="str">
        <f>VLOOKUP(B108, DSdangkyhocphanKLTN!$B$11:$F$118, 5, 0)</f>
        <v>08/05/99</v>
      </c>
      <c r="E108" s="6" t="str">
        <f>VLOOKUP(B108, DSdangkyhocphanKLTN!$B$11:$G$118, 6, 0)</f>
        <v>K62CNSHC</v>
      </c>
      <c r="F108" s="6" t="s">
        <v>15</v>
      </c>
      <c r="G108" s="5" t="s">
        <v>566</v>
      </c>
      <c r="H108" s="5" t="s">
        <v>60</v>
      </c>
      <c r="I108" s="5" t="s">
        <v>61</v>
      </c>
    </row>
    <row r="109" spans="1:9" ht="31.2" x14ac:dyDescent="0.3">
      <c r="A109" s="12">
        <v>103</v>
      </c>
      <c r="B109" s="21" t="s">
        <v>135</v>
      </c>
      <c r="C109" s="6" t="str">
        <f>VLOOKUP(B109, DSdangkyhocphanKLTN!$B$11:$E$118, 3,0)</f>
        <v>Từ Thị Thu Trang</v>
      </c>
      <c r="D109" s="22" t="str">
        <f>VLOOKUP(B109, DSdangkyhocphanKLTN!$B$11:$F$118, 5, 0)</f>
        <v>16/08/99</v>
      </c>
      <c r="E109" s="6" t="str">
        <f>VLOOKUP(B109, DSdangkyhocphanKLTN!$B$11:$G$118, 6, 0)</f>
        <v>K62CNSHA</v>
      </c>
      <c r="F109" s="6" t="s">
        <v>15</v>
      </c>
      <c r="G109" s="5" t="s">
        <v>565</v>
      </c>
      <c r="H109" s="5" t="s">
        <v>60</v>
      </c>
      <c r="I109" s="5" t="s">
        <v>64</v>
      </c>
    </row>
    <row r="110" spans="1:9" ht="62.4" x14ac:dyDescent="0.3">
      <c r="A110" s="12">
        <v>104</v>
      </c>
      <c r="B110" s="21" t="s">
        <v>136</v>
      </c>
      <c r="C110" s="6" t="str">
        <f>VLOOKUP(B110, DSdangkyhocphanKLTN!$B$11:$E$118, 3,0)</f>
        <v>Nguyễn Trung Thành</v>
      </c>
      <c r="D110" s="22" t="str">
        <f>VLOOKUP(B110, DSdangkyhocphanKLTN!$B$11:$F$118, 5, 0)</f>
        <v>30/08/99</v>
      </c>
      <c r="E110" s="6" t="str">
        <f>VLOOKUP(B110, DSdangkyhocphanKLTN!$B$11:$G$118, 6, 0)</f>
        <v>K62CNSHA</v>
      </c>
      <c r="F110" s="6" t="s">
        <v>15</v>
      </c>
      <c r="G110" s="5" t="s">
        <v>65</v>
      </c>
      <c r="H110" s="5" t="s">
        <v>60</v>
      </c>
      <c r="I110" s="5" t="s">
        <v>66</v>
      </c>
    </row>
    <row r="111" spans="1:9" ht="15.6" x14ac:dyDescent="0.3">
      <c r="A111" s="12">
        <v>105</v>
      </c>
      <c r="B111" s="21" t="s">
        <v>137</v>
      </c>
      <c r="C111" s="6" t="str">
        <f>VLOOKUP(B111, DSdangkyhocphanKLTN!$B$11:$E$118, 3,0)</f>
        <v>Vũ Đức Dương</v>
      </c>
      <c r="D111" s="22" t="str">
        <f>VLOOKUP(B111, DSdangkyhocphanKLTN!$B$11:$F$118, 5, 0)</f>
        <v>08/10/99</v>
      </c>
      <c r="E111" s="6" t="str">
        <f>VLOOKUP(B111, DSdangkyhocphanKLTN!$B$11:$G$118, 6, 0)</f>
        <v>K62CNSHC</v>
      </c>
      <c r="F111" s="6" t="s">
        <v>15</v>
      </c>
      <c r="G111" s="6" t="s">
        <v>67</v>
      </c>
      <c r="H111" s="5" t="s">
        <v>60</v>
      </c>
      <c r="I111" s="6" t="s">
        <v>60</v>
      </c>
    </row>
    <row r="112" spans="1:9" ht="15.6" x14ac:dyDescent="0.3">
      <c r="A112" s="12">
        <v>106</v>
      </c>
      <c r="B112" s="21" t="s">
        <v>138</v>
      </c>
      <c r="C112" s="6" t="str">
        <f>VLOOKUP(B112, DSdangkyhocphanKLTN!$B$11:$E$118, 3,0)</f>
        <v>Nguyễn Thị Quỳnh Phương</v>
      </c>
      <c r="D112" s="22" t="str">
        <f>VLOOKUP(B112, DSdangkyhocphanKLTN!$B$11:$F$118, 5, 0)</f>
        <v>07/10/98</v>
      </c>
      <c r="E112" s="6" t="str">
        <f>VLOOKUP(B112, DSdangkyhocphanKLTN!$B$11:$G$118, 6, 0)</f>
        <v>K62CNSHB</v>
      </c>
      <c r="F112" s="6" t="s">
        <v>15</v>
      </c>
      <c r="G112" s="6" t="s">
        <v>67</v>
      </c>
      <c r="H112" s="5" t="s">
        <v>60</v>
      </c>
      <c r="I112" s="6" t="s">
        <v>60</v>
      </c>
    </row>
    <row r="113" spans="1:11" ht="15.6" x14ac:dyDescent="0.3">
      <c r="A113" s="12">
        <v>107</v>
      </c>
      <c r="B113" s="21" t="s">
        <v>139</v>
      </c>
      <c r="C113" s="6" t="str">
        <f>VLOOKUP(B113, DSdangkyhocphanKLTN!$B$11:$E$118, 3,0)</f>
        <v>Nguyễn Đức Hùng</v>
      </c>
      <c r="D113" s="22" t="str">
        <f>VLOOKUP(B113, DSdangkyhocphanKLTN!$B$11:$F$118, 5, 0)</f>
        <v>11/01/99</v>
      </c>
      <c r="E113" s="6" t="str">
        <f>VLOOKUP(B113, DSdangkyhocphanKLTN!$B$11:$G$118, 6, 0)</f>
        <v>K62CNSHC</v>
      </c>
      <c r="F113" s="6" t="s">
        <v>15</v>
      </c>
      <c r="G113" s="6" t="s">
        <v>68</v>
      </c>
      <c r="H113" s="5" t="s">
        <v>60</v>
      </c>
      <c r="I113" s="6" t="s">
        <v>60</v>
      </c>
      <c r="K113" s="43"/>
    </row>
    <row r="114" spans="1:11" ht="15.6" x14ac:dyDescent="0.3">
      <c r="A114" s="12">
        <v>108</v>
      </c>
      <c r="B114" s="21" t="s">
        <v>140</v>
      </c>
      <c r="C114" s="6" t="str">
        <f>VLOOKUP(B114, DSdangkyhocphanKLTN!$B$11:$E$118, 3,0)</f>
        <v>Nguyễn Thị Nhung</v>
      </c>
      <c r="D114" s="22" t="str">
        <f>VLOOKUP(B114, DSdangkyhocphanKLTN!$B$11:$F$118, 5, 0)</f>
        <v>14/01/99</v>
      </c>
      <c r="E114" s="6" t="str">
        <f>VLOOKUP(B114, DSdangkyhocphanKLTN!$B$11:$G$118, 6, 0)</f>
        <v>K62CNSHC</v>
      </c>
      <c r="F114" s="6" t="s">
        <v>15</v>
      </c>
      <c r="G114" s="6" t="s">
        <v>68</v>
      </c>
      <c r="H114" s="5" t="s">
        <v>60</v>
      </c>
      <c r="I114" s="5" t="s">
        <v>60</v>
      </c>
    </row>
    <row r="115" spans="1:11" ht="31.2" x14ac:dyDescent="0.3">
      <c r="A115" s="12"/>
      <c r="B115" s="21" t="s">
        <v>126</v>
      </c>
      <c r="C115" s="6" t="str">
        <f>VLOOKUP(B115, DSdangkyhocphanKLTN!$B$11:$E$118, 3,0)</f>
        <v>Nguyễn Lan Anh</v>
      </c>
      <c r="D115" s="22" t="str">
        <f>VLOOKUP(B115, DSdangkyhocphanKLTN!$B$11:$F$118, 5, 0)</f>
        <v>15/04/99</v>
      </c>
      <c r="E115" s="6" t="str">
        <f>VLOOKUP(B115, DSdangkyhocphanKLTN!$B$11:$G$118, 6, 0)</f>
        <v>K62CNSHB</v>
      </c>
      <c r="F115" s="39" t="s">
        <v>15</v>
      </c>
      <c r="G115" s="5" t="s">
        <v>59</v>
      </c>
      <c r="H115" s="5" t="s">
        <v>60</v>
      </c>
      <c r="I115" s="5" t="s">
        <v>60</v>
      </c>
    </row>
  </sheetData>
  <autoFilter ref="A7:L7">
    <sortState ref="A8:L115">
      <sortCondition ref="A7"/>
    </sortState>
  </autoFilter>
  <mergeCells count="1">
    <mergeCell ref="A2:C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tabSelected="1" workbookViewId="0">
      <selection activeCell="E8" sqref="E8"/>
    </sheetView>
  </sheetViews>
  <sheetFormatPr defaultRowHeight="14.4" x14ac:dyDescent="0.3"/>
  <cols>
    <col min="1" max="1" width="5.6640625" bestFit="1" customWidth="1"/>
    <col min="3" max="3" width="26.6640625" bestFit="1" customWidth="1"/>
    <col min="4" max="4" width="14.33203125" customWidth="1"/>
    <col min="5" max="5" width="15.5546875" customWidth="1"/>
    <col min="6" max="6" width="32.6640625" customWidth="1"/>
    <col min="7" max="7" width="12.109375" customWidth="1"/>
    <col min="8" max="8" width="27.88671875" customWidth="1"/>
  </cols>
  <sheetData>
    <row r="3" spans="1:9" ht="33.6" x14ac:dyDescent="0.3">
      <c r="A3" s="50" t="s">
        <v>152</v>
      </c>
      <c r="B3" s="50" t="s">
        <v>5</v>
      </c>
      <c r="C3" s="50" t="s">
        <v>591</v>
      </c>
      <c r="D3" s="50" t="s">
        <v>8</v>
      </c>
      <c r="E3" s="51" t="s">
        <v>592</v>
      </c>
      <c r="F3" s="50" t="s">
        <v>593</v>
      </c>
      <c r="G3" s="50" t="s">
        <v>594</v>
      </c>
      <c r="H3" s="50" t="s">
        <v>595</v>
      </c>
      <c r="I3" s="50" t="s">
        <v>156</v>
      </c>
    </row>
    <row r="4" spans="1:9" ht="16.8" x14ac:dyDescent="0.3">
      <c r="A4" s="52">
        <v>1</v>
      </c>
      <c r="B4" s="53">
        <v>620448</v>
      </c>
      <c r="C4" s="53" t="s">
        <v>596</v>
      </c>
      <c r="D4" s="53" t="s">
        <v>597</v>
      </c>
      <c r="E4" s="52" t="s">
        <v>598</v>
      </c>
      <c r="F4" s="53" t="s">
        <v>599</v>
      </c>
      <c r="G4" s="52"/>
      <c r="H4" s="53" t="s">
        <v>600</v>
      </c>
      <c r="I4" s="52"/>
    </row>
    <row r="5" spans="1:9" ht="16.8" x14ac:dyDescent="0.3">
      <c r="A5" s="52">
        <v>2</v>
      </c>
      <c r="B5" s="53">
        <v>620404</v>
      </c>
      <c r="C5" s="53" t="s">
        <v>601</v>
      </c>
      <c r="D5" s="53" t="s">
        <v>597</v>
      </c>
      <c r="E5" s="52" t="s">
        <v>598</v>
      </c>
      <c r="F5" s="53" t="s">
        <v>599</v>
      </c>
      <c r="G5" s="52"/>
      <c r="H5" s="53" t="s">
        <v>600</v>
      </c>
      <c r="I5" s="52"/>
    </row>
    <row r="6" spans="1:9" ht="16.8" x14ac:dyDescent="0.3">
      <c r="A6" s="52">
        <v>3</v>
      </c>
      <c r="B6" s="54">
        <v>620432</v>
      </c>
      <c r="C6" s="53" t="s">
        <v>602</v>
      </c>
      <c r="D6" s="53" t="s">
        <v>597</v>
      </c>
      <c r="E6" s="52" t="s">
        <v>598</v>
      </c>
      <c r="F6" s="53" t="s">
        <v>599</v>
      </c>
      <c r="G6" s="55"/>
      <c r="H6" s="53" t="s">
        <v>600</v>
      </c>
      <c r="I6" s="52"/>
    </row>
    <row r="7" spans="1:9" ht="16.8" x14ac:dyDescent="0.3">
      <c r="A7" s="52">
        <v>4</v>
      </c>
      <c r="B7" s="56">
        <v>620472</v>
      </c>
      <c r="C7" s="53" t="s">
        <v>603</v>
      </c>
      <c r="D7" s="53" t="s">
        <v>597</v>
      </c>
      <c r="E7" s="52" t="s">
        <v>598</v>
      </c>
      <c r="F7" s="53" t="s">
        <v>599</v>
      </c>
      <c r="G7" s="56"/>
      <c r="H7" s="53" t="s">
        <v>600</v>
      </c>
      <c r="I7" s="52"/>
    </row>
    <row r="8" spans="1:9" ht="16.8" x14ac:dyDescent="0.3">
      <c r="A8" s="52">
        <v>5</v>
      </c>
      <c r="B8" s="57">
        <v>620471</v>
      </c>
      <c r="C8" s="53" t="s">
        <v>604</v>
      </c>
      <c r="D8" s="53" t="s">
        <v>597</v>
      </c>
      <c r="E8" s="52" t="s">
        <v>598</v>
      </c>
      <c r="F8" s="53" t="s">
        <v>599</v>
      </c>
      <c r="G8" s="52"/>
      <c r="H8" s="53" t="s">
        <v>600</v>
      </c>
      <c r="I8" s="52"/>
    </row>
    <row r="9" spans="1:9" ht="16.8" x14ac:dyDescent="0.3">
      <c r="A9" s="52">
        <v>6</v>
      </c>
      <c r="B9" s="57">
        <v>620644</v>
      </c>
      <c r="C9" s="53" t="s">
        <v>605</v>
      </c>
      <c r="D9" s="53" t="s">
        <v>597</v>
      </c>
      <c r="E9" s="52" t="s">
        <v>598</v>
      </c>
      <c r="F9" s="53" t="s">
        <v>599</v>
      </c>
      <c r="G9" s="52"/>
      <c r="H9" s="53" t="s">
        <v>600</v>
      </c>
      <c r="I9" s="52"/>
    </row>
    <row r="10" spans="1:9" ht="16.8" x14ac:dyDescent="0.3">
      <c r="A10" s="52">
        <v>7</v>
      </c>
      <c r="B10" s="53">
        <v>620403</v>
      </c>
      <c r="C10" s="53" t="s">
        <v>606</v>
      </c>
      <c r="D10" s="53" t="s">
        <v>597</v>
      </c>
      <c r="E10" s="52" t="s">
        <v>598</v>
      </c>
      <c r="F10" s="53" t="s">
        <v>607</v>
      </c>
      <c r="G10" s="55"/>
      <c r="H10" s="53" t="s">
        <v>600</v>
      </c>
      <c r="I10" s="52"/>
    </row>
    <row r="11" spans="1:9" ht="16.8" x14ac:dyDescent="0.3">
      <c r="A11" s="52">
        <v>8</v>
      </c>
      <c r="B11" s="53">
        <v>620564</v>
      </c>
      <c r="C11" s="53" t="s">
        <v>608</v>
      </c>
      <c r="D11" s="53" t="s">
        <v>597</v>
      </c>
      <c r="E11" s="52" t="s">
        <v>598</v>
      </c>
      <c r="F11" s="53" t="s">
        <v>607</v>
      </c>
      <c r="G11" s="55"/>
      <c r="H11" s="53" t="s">
        <v>600</v>
      </c>
      <c r="I11" s="52"/>
    </row>
    <row r="12" spans="1:9" ht="16.8" x14ac:dyDescent="0.3">
      <c r="A12" s="52">
        <v>9</v>
      </c>
      <c r="B12" s="54">
        <v>620638</v>
      </c>
      <c r="C12" s="53" t="s">
        <v>609</v>
      </c>
      <c r="D12" s="53" t="s">
        <v>597</v>
      </c>
      <c r="E12" s="52" t="s">
        <v>598</v>
      </c>
      <c r="F12" s="53" t="s">
        <v>607</v>
      </c>
      <c r="G12" s="58"/>
      <c r="H12" s="53" t="s">
        <v>600</v>
      </c>
      <c r="I12" s="52"/>
    </row>
    <row r="13" spans="1:9" ht="16.8" x14ac:dyDescent="0.3">
      <c r="A13" s="52">
        <v>10</v>
      </c>
      <c r="B13" s="54">
        <v>620601</v>
      </c>
      <c r="C13" s="53" t="s">
        <v>610</v>
      </c>
      <c r="D13" s="53" t="s">
        <v>597</v>
      </c>
      <c r="E13" s="52" t="s">
        <v>598</v>
      </c>
      <c r="F13" s="53" t="s">
        <v>607</v>
      </c>
      <c r="G13" s="58"/>
      <c r="H13" s="53" t="s">
        <v>600</v>
      </c>
      <c r="I13" s="52"/>
    </row>
    <row r="14" spans="1:9" ht="16.8" x14ac:dyDescent="0.3">
      <c r="A14" s="52">
        <v>11</v>
      </c>
      <c r="B14" s="56">
        <v>620596</v>
      </c>
      <c r="C14" s="56" t="s">
        <v>611</v>
      </c>
      <c r="D14" s="53" t="s">
        <v>597</v>
      </c>
      <c r="E14" s="52" t="s">
        <v>598</v>
      </c>
      <c r="F14" s="53" t="s">
        <v>612</v>
      </c>
      <c r="G14" s="55"/>
      <c r="H14" s="53" t="s">
        <v>600</v>
      </c>
      <c r="I14" s="52"/>
    </row>
    <row r="15" spans="1:9" ht="16.8" x14ac:dyDescent="0.3">
      <c r="A15" s="52">
        <v>12</v>
      </c>
      <c r="B15" s="56">
        <v>620592</v>
      </c>
      <c r="C15" s="56" t="s">
        <v>613</v>
      </c>
      <c r="D15" s="53" t="s">
        <v>597</v>
      </c>
      <c r="E15" s="52" t="s">
        <v>598</v>
      </c>
      <c r="F15" s="53" t="s">
        <v>612</v>
      </c>
      <c r="G15" s="55"/>
      <c r="H15" s="53" t="s">
        <v>600</v>
      </c>
      <c r="I15" s="52"/>
    </row>
    <row r="16" spans="1:9" ht="16.8" x14ac:dyDescent="0.3">
      <c r="A16" s="52">
        <v>13</v>
      </c>
      <c r="B16" s="56">
        <v>620618</v>
      </c>
      <c r="C16" s="56" t="s">
        <v>614</v>
      </c>
      <c r="D16" s="53" t="s">
        <v>597</v>
      </c>
      <c r="E16" s="52" t="s">
        <v>598</v>
      </c>
      <c r="F16" s="53" t="s">
        <v>612</v>
      </c>
      <c r="G16" s="55"/>
      <c r="H16" s="53" t="s">
        <v>600</v>
      </c>
      <c r="I16" s="52"/>
    </row>
    <row r="17" spans="1:9" ht="16.8" x14ac:dyDescent="0.3">
      <c r="A17" s="52">
        <v>14</v>
      </c>
      <c r="B17" s="56">
        <v>620577</v>
      </c>
      <c r="C17" s="56" t="s">
        <v>615</v>
      </c>
      <c r="D17" s="53" t="s">
        <v>597</v>
      </c>
      <c r="E17" s="52" t="s">
        <v>598</v>
      </c>
      <c r="F17" s="53" t="s">
        <v>612</v>
      </c>
      <c r="G17" s="52"/>
      <c r="H17" s="53" t="s">
        <v>600</v>
      </c>
      <c r="I17" s="52"/>
    </row>
    <row r="18" spans="1:9" ht="16.8" x14ac:dyDescent="0.3">
      <c r="A18" s="52">
        <v>15</v>
      </c>
      <c r="B18" s="56">
        <v>620585</v>
      </c>
      <c r="C18" s="56" t="s">
        <v>616</v>
      </c>
      <c r="D18" s="53" t="s">
        <v>597</v>
      </c>
      <c r="E18" s="52" t="s">
        <v>598</v>
      </c>
      <c r="F18" s="53" t="s">
        <v>612</v>
      </c>
      <c r="G18" s="52"/>
      <c r="H18" s="53" t="s">
        <v>600</v>
      </c>
      <c r="I18" s="52"/>
    </row>
    <row r="19" spans="1:9" ht="16.8" x14ac:dyDescent="0.3">
      <c r="A19" s="52">
        <v>16</v>
      </c>
      <c r="B19" s="56">
        <v>620500</v>
      </c>
      <c r="C19" s="56" t="s">
        <v>617</v>
      </c>
      <c r="D19" s="53" t="s">
        <v>597</v>
      </c>
      <c r="E19" s="52" t="s">
        <v>598</v>
      </c>
      <c r="F19" s="53" t="s">
        <v>612</v>
      </c>
      <c r="G19" s="52"/>
      <c r="H19" s="53" t="s">
        <v>600</v>
      </c>
      <c r="I19" s="52"/>
    </row>
    <row r="20" spans="1:9" ht="16.8" x14ac:dyDescent="0.3">
      <c r="A20" s="52">
        <v>17</v>
      </c>
      <c r="B20" s="56">
        <v>620589</v>
      </c>
      <c r="C20" s="56" t="s">
        <v>618</v>
      </c>
      <c r="D20" s="53" t="s">
        <v>597</v>
      </c>
      <c r="E20" s="52" t="s">
        <v>598</v>
      </c>
      <c r="F20" s="53" t="s">
        <v>612</v>
      </c>
      <c r="G20" s="52"/>
      <c r="H20" s="53" t="s">
        <v>600</v>
      </c>
      <c r="I20" s="52"/>
    </row>
    <row r="21" spans="1:9" ht="16.8" x14ac:dyDescent="0.3">
      <c r="A21" s="52">
        <v>18</v>
      </c>
      <c r="B21" s="56">
        <v>620474</v>
      </c>
      <c r="C21" s="56" t="s">
        <v>619</v>
      </c>
      <c r="D21" s="53" t="s">
        <v>597</v>
      </c>
      <c r="E21" s="52" t="s">
        <v>598</v>
      </c>
      <c r="F21" s="53" t="s">
        <v>612</v>
      </c>
      <c r="G21" s="52"/>
      <c r="H21" s="53" t="s">
        <v>600</v>
      </c>
      <c r="I21" s="52"/>
    </row>
    <row r="22" spans="1:9" ht="16.8" x14ac:dyDescent="0.3">
      <c r="A22" s="52">
        <v>19</v>
      </c>
      <c r="B22" s="56">
        <v>620575</v>
      </c>
      <c r="C22" s="56" t="s">
        <v>620</v>
      </c>
      <c r="D22" s="53" t="s">
        <v>597</v>
      </c>
      <c r="E22" s="52" t="s">
        <v>598</v>
      </c>
      <c r="F22" s="53" t="s">
        <v>612</v>
      </c>
      <c r="G22" s="52"/>
      <c r="H22" s="53" t="s">
        <v>600</v>
      </c>
      <c r="I22" s="52"/>
    </row>
    <row r="23" spans="1:9" ht="16.8" x14ac:dyDescent="0.3">
      <c r="A23" s="52">
        <v>20</v>
      </c>
      <c r="B23" s="56">
        <v>620436</v>
      </c>
      <c r="C23" s="56" t="s">
        <v>621</v>
      </c>
      <c r="D23" s="53" t="s">
        <v>597</v>
      </c>
      <c r="E23" s="52" t="s">
        <v>598</v>
      </c>
      <c r="F23" s="53" t="s">
        <v>612</v>
      </c>
      <c r="G23" s="52"/>
      <c r="H23" s="53" t="s">
        <v>600</v>
      </c>
      <c r="I23" s="52"/>
    </row>
    <row r="24" spans="1:9" ht="16.8" x14ac:dyDescent="0.3">
      <c r="A24" s="52">
        <v>21</v>
      </c>
      <c r="B24" s="56">
        <v>620546</v>
      </c>
      <c r="C24" s="56" t="s">
        <v>622</v>
      </c>
      <c r="D24" s="53" t="s">
        <v>597</v>
      </c>
      <c r="E24" s="52" t="s">
        <v>598</v>
      </c>
      <c r="F24" s="53" t="s">
        <v>612</v>
      </c>
      <c r="G24" s="52"/>
      <c r="H24" s="53" t="s">
        <v>600</v>
      </c>
      <c r="I24" s="52"/>
    </row>
    <row r="25" spans="1:9" ht="16.8" x14ac:dyDescent="0.3">
      <c r="A25" s="52">
        <v>22</v>
      </c>
      <c r="B25" s="59">
        <v>620430</v>
      </c>
      <c r="C25" s="59" t="s">
        <v>623</v>
      </c>
      <c r="D25" s="53" t="s">
        <v>597</v>
      </c>
      <c r="E25" s="52" t="s">
        <v>598</v>
      </c>
      <c r="F25" s="60" t="s">
        <v>612</v>
      </c>
      <c r="G25" s="52"/>
      <c r="H25" s="53" t="s">
        <v>600</v>
      </c>
      <c r="I25" s="52"/>
    </row>
    <row r="26" spans="1:9" ht="16.8" x14ac:dyDescent="0.3">
      <c r="A26" s="52">
        <v>23</v>
      </c>
      <c r="B26" s="61">
        <v>620647</v>
      </c>
      <c r="C26" s="53" t="s">
        <v>624</v>
      </c>
      <c r="D26" s="53" t="s">
        <v>597</v>
      </c>
      <c r="E26" s="52" t="s">
        <v>598</v>
      </c>
      <c r="F26" s="53" t="s">
        <v>625</v>
      </c>
      <c r="G26" s="52"/>
      <c r="H26" s="53" t="s">
        <v>600</v>
      </c>
      <c r="I26" s="52"/>
    </row>
    <row r="27" spans="1:9" ht="16.8" x14ac:dyDescent="0.3">
      <c r="A27" s="52">
        <v>24</v>
      </c>
      <c r="B27" s="61">
        <v>620554</v>
      </c>
      <c r="C27" s="53" t="s">
        <v>626</v>
      </c>
      <c r="D27" s="53" t="s">
        <v>597</v>
      </c>
      <c r="E27" s="52" t="s">
        <v>598</v>
      </c>
      <c r="F27" s="53" t="s">
        <v>625</v>
      </c>
      <c r="G27" s="52"/>
      <c r="H27" s="53" t="s">
        <v>600</v>
      </c>
      <c r="I27" s="52"/>
    </row>
    <row r="28" spans="1:9" ht="16.8" x14ac:dyDescent="0.3">
      <c r="A28" s="52">
        <v>25</v>
      </c>
      <c r="B28" s="61">
        <v>620427</v>
      </c>
      <c r="C28" s="53" t="s">
        <v>627</v>
      </c>
      <c r="D28" s="53" t="s">
        <v>597</v>
      </c>
      <c r="E28" s="52" t="s">
        <v>598</v>
      </c>
      <c r="F28" s="53" t="s">
        <v>625</v>
      </c>
      <c r="G28" s="52"/>
      <c r="H28" s="53" t="s">
        <v>600</v>
      </c>
      <c r="I28" s="52"/>
    </row>
    <row r="29" spans="1:9" ht="16.8" x14ac:dyDescent="0.3">
      <c r="A29" s="52">
        <v>26</v>
      </c>
      <c r="B29" s="61">
        <v>620517</v>
      </c>
      <c r="C29" s="53" t="s">
        <v>628</v>
      </c>
      <c r="D29" s="53" t="s">
        <v>597</v>
      </c>
      <c r="E29" s="52" t="s">
        <v>598</v>
      </c>
      <c r="F29" s="53" t="s">
        <v>625</v>
      </c>
      <c r="G29" s="52"/>
      <c r="H29" s="53" t="s">
        <v>600</v>
      </c>
      <c r="I29" s="52"/>
    </row>
    <row r="30" spans="1:9" ht="16.8" x14ac:dyDescent="0.3">
      <c r="A30" s="52">
        <v>27</v>
      </c>
      <c r="B30" s="61">
        <v>620596</v>
      </c>
      <c r="C30" s="53" t="s">
        <v>629</v>
      </c>
      <c r="D30" s="53" t="s">
        <v>597</v>
      </c>
      <c r="E30" s="52" t="s">
        <v>598</v>
      </c>
      <c r="F30" s="53" t="s">
        <v>625</v>
      </c>
      <c r="G30" s="52"/>
      <c r="H30" s="53" t="s">
        <v>600</v>
      </c>
      <c r="I30" s="52"/>
    </row>
    <row r="31" spans="1:9" ht="33.6" x14ac:dyDescent="0.3">
      <c r="A31" s="52">
        <v>28</v>
      </c>
      <c r="B31" s="61">
        <v>620410</v>
      </c>
      <c r="C31" s="53" t="s">
        <v>630</v>
      </c>
      <c r="D31" s="53" t="s">
        <v>597</v>
      </c>
      <c r="E31" s="52" t="s">
        <v>598</v>
      </c>
      <c r="F31" s="53" t="s">
        <v>625</v>
      </c>
      <c r="G31" s="52"/>
      <c r="H31" s="53" t="s">
        <v>600</v>
      </c>
      <c r="I31" s="52"/>
    </row>
    <row r="32" spans="1:9" ht="16.8" x14ac:dyDescent="0.3">
      <c r="A32" s="52">
        <v>29</v>
      </c>
      <c r="B32" s="61">
        <v>620413</v>
      </c>
      <c r="C32" s="53" t="s">
        <v>631</v>
      </c>
      <c r="D32" s="53" t="s">
        <v>597</v>
      </c>
      <c r="E32" s="52" t="s">
        <v>598</v>
      </c>
      <c r="F32" s="53" t="s">
        <v>625</v>
      </c>
      <c r="G32" s="52"/>
      <c r="H32" s="53" t="s">
        <v>600</v>
      </c>
      <c r="I32" s="52"/>
    </row>
    <row r="33" spans="1:9" ht="16.8" x14ac:dyDescent="0.3">
      <c r="A33" s="52">
        <v>30</v>
      </c>
      <c r="B33" s="61">
        <v>620667</v>
      </c>
      <c r="C33" s="53" t="s">
        <v>632</v>
      </c>
      <c r="D33" s="53" t="s">
        <v>597</v>
      </c>
      <c r="E33" s="52" t="s">
        <v>598</v>
      </c>
      <c r="F33" s="53" t="s">
        <v>625</v>
      </c>
      <c r="G33" s="52"/>
      <c r="H33" s="53" t="s">
        <v>600</v>
      </c>
      <c r="I33" s="52"/>
    </row>
    <row r="34" spans="1:9" ht="16.8" x14ac:dyDescent="0.3">
      <c r="A34" s="52">
        <v>31</v>
      </c>
      <c r="B34" s="61">
        <v>620627</v>
      </c>
      <c r="C34" s="53" t="s">
        <v>633</v>
      </c>
      <c r="D34" s="53" t="s">
        <v>597</v>
      </c>
      <c r="E34" s="52" t="s">
        <v>598</v>
      </c>
      <c r="F34" s="53" t="s">
        <v>625</v>
      </c>
      <c r="G34" s="52"/>
      <c r="H34" s="53" t="s">
        <v>600</v>
      </c>
      <c r="I34" s="52"/>
    </row>
    <row r="35" spans="1:9" ht="16.8" x14ac:dyDescent="0.3">
      <c r="A35" s="52">
        <v>32</v>
      </c>
      <c r="B35" s="53">
        <v>620383</v>
      </c>
      <c r="C35" s="53" t="s">
        <v>634</v>
      </c>
      <c r="D35" s="53" t="s">
        <v>597</v>
      </c>
      <c r="E35" s="52" t="s">
        <v>598</v>
      </c>
      <c r="F35" s="53" t="s">
        <v>625</v>
      </c>
      <c r="G35" s="52"/>
      <c r="H35" s="53" t="s">
        <v>600</v>
      </c>
      <c r="I35" s="52"/>
    </row>
    <row r="36" spans="1:9" ht="16.8" x14ac:dyDescent="0.3">
      <c r="A36" s="56">
        <v>33</v>
      </c>
      <c r="B36" s="56">
        <v>620607</v>
      </c>
      <c r="C36" s="53" t="s">
        <v>635</v>
      </c>
      <c r="D36" s="53" t="s">
        <v>597</v>
      </c>
      <c r="E36" s="52" t="s">
        <v>598</v>
      </c>
      <c r="F36" s="53" t="s">
        <v>636</v>
      </c>
      <c r="G36" s="52"/>
      <c r="H36" s="53" t="s">
        <v>600</v>
      </c>
      <c r="I36" s="52"/>
    </row>
    <row r="37" spans="1:9" ht="16.8" x14ac:dyDescent="0.3">
      <c r="A37" s="56">
        <v>34</v>
      </c>
      <c r="B37" s="56">
        <v>620419</v>
      </c>
      <c r="C37" s="62" t="s">
        <v>637</v>
      </c>
      <c r="D37" s="53" t="s">
        <v>597</v>
      </c>
      <c r="E37" s="52" t="s">
        <v>598</v>
      </c>
      <c r="F37" s="53" t="s">
        <v>636</v>
      </c>
      <c r="G37" s="62"/>
      <c r="H37" s="53" t="s">
        <v>600</v>
      </c>
      <c r="I37" s="62"/>
    </row>
    <row r="38" spans="1:9" ht="16.8" x14ac:dyDescent="0.3">
      <c r="A38" s="56">
        <v>35</v>
      </c>
      <c r="B38" s="56">
        <v>620440</v>
      </c>
      <c r="C38" s="62" t="s">
        <v>638</v>
      </c>
      <c r="D38" s="53" t="s">
        <v>597</v>
      </c>
      <c r="E38" s="52" t="s">
        <v>598</v>
      </c>
      <c r="F38" s="53" t="s">
        <v>636</v>
      </c>
      <c r="G38" s="62"/>
      <c r="H38" s="53" t="s">
        <v>600</v>
      </c>
      <c r="I38" s="62"/>
    </row>
    <row r="39" spans="1:9" ht="16.8" x14ac:dyDescent="0.3">
      <c r="A39" s="56">
        <v>36</v>
      </c>
      <c r="B39" s="56">
        <v>620417</v>
      </c>
      <c r="C39" s="62" t="s">
        <v>639</v>
      </c>
      <c r="D39" s="53" t="s">
        <v>597</v>
      </c>
      <c r="E39" s="52" t="s">
        <v>598</v>
      </c>
      <c r="F39" s="53" t="s">
        <v>636</v>
      </c>
      <c r="G39" s="62"/>
      <c r="H39" s="53" t="s">
        <v>600</v>
      </c>
      <c r="I39" s="62"/>
    </row>
    <row r="40" spans="1:9" ht="16.8" x14ac:dyDescent="0.3">
      <c r="A40" s="56">
        <v>37</v>
      </c>
      <c r="B40" s="56">
        <v>620400</v>
      </c>
      <c r="C40" s="62" t="s">
        <v>640</v>
      </c>
      <c r="D40" s="53" t="s">
        <v>597</v>
      </c>
      <c r="E40" s="52" t="s">
        <v>598</v>
      </c>
      <c r="F40" s="53" t="s">
        <v>636</v>
      </c>
      <c r="G40" s="62"/>
      <c r="H40" s="53" t="s">
        <v>600</v>
      </c>
      <c r="I40" s="62"/>
    </row>
    <row r="41" spans="1:9" ht="16.8" x14ac:dyDescent="0.3">
      <c r="A41" s="56">
        <v>38</v>
      </c>
      <c r="B41" s="56">
        <v>620597</v>
      </c>
      <c r="C41" s="62" t="s">
        <v>641</v>
      </c>
      <c r="D41" s="53" t="s">
        <v>597</v>
      </c>
      <c r="E41" s="52" t="s">
        <v>598</v>
      </c>
      <c r="F41" s="53" t="s">
        <v>568</v>
      </c>
      <c r="G41" s="62"/>
      <c r="H41" s="53" t="s">
        <v>600</v>
      </c>
      <c r="I41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103" workbookViewId="0">
      <selection activeCell="B115" sqref="B115"/>
    </sheetView>
  </sheetViews>
  <sheetFormatPr defaultRowHeight="14.4" x14ac:dyDescent="0.3"/>
  <cols>
    <col min="1" max="1" width="5.44140625" style="19" bestFit="1" customWidth="1"/>
    <col min="2" max="2" width="8.88671875" style="19"/>
    <col min="3" max="3" width="19.77734375" style="19" bestFit="1" customWidth="1"/>
    <col min="4" max="4" width="19.77734375" style="19" customWidth="1"/>
    <col min="5" max="6" width="8.88671875" style="19"/>
    <col min="7" max="7" width="13.33203125" style="19" bestFit="1" customWidth="1"/>
    <col min="8" max="8" width="22.6640625" style="19" bestFit="1" customWidth="1"/>
    <col min="9" max="16384" width="8.88671875" style="19"/>
  </cols>
  <sheetData>
    <row r="1" spans="1:10" x14ac:dyDescent="0.3">
      <c r="A1" s="46" t="s">
        <v>141</v>
      </c>
      <c r="B1" s="46"/>
      <c r="C1" s="46"/>
      <c r="F1" s="46" t="s">
        <v>142</v>
      </c>
      <c r="G1" s="46"/>
      <c r="H1" s="46"/>
      <c r="I1" s="46"/>
      <c r="J1" s="46"/>
    </row>
    <row r="2" spans="1:10" x14ac:dyDescent="0.3">
      <c r="A2" s="46" t="s">
        <v>143</v>
      </c>
      <c r="B2" s="46"/>
      <c r="C2" s="46"/>
      <c r="F2" s="46" t="s">
        <v>144</v>
      </c>
      <c r="G2" s="46"/>
      <c r="H2" s="46"/>
      <c r="I2" s="46"/>
      <c r="J2" s="46"/>
    </row>
    <row r="4" spans="1:10" x14ac:dyDescent="0.3">
      <c r="C4" s="46" t="s">
        <v>145</v>
      </c>
      <c r="D4" s="46"/>
      <c r="E4" s="46"/>
      <c r="F4" s="46"/>
      <c r="G4" s="46"/>
      <c r="H4" s="46"/>
    </row>
    <row r="5" spans="1:10" x14ac:dyDescent="0.3">
      <c r="C5" s="46" t="s">
        <v>146</v>
      </c>
      <c r="D5" s="46"/>
      <c r="E5" s="46"/>
      <c r="F5" s="46"/>
      <c r="G5" s="46"/>
      <c r="H5" s="46"/>
    </row>
    <row r="7" spans="1:10" x14ac:dyDescent="0.3">
      <c r="A7" s="46" t="s">
        <v>147</v>
      </c>
      <c r="B7" s="46"/>
      <c r="C7" s="46"/>
      <c r="D7" s="46"/>
      <c r="E7" s="46"/>
      <c r="F7" s="46" t="s">
        <v>148</v>
      </c>
      <c r="G7" s="46"/>
      <c r="H7" s="46"/>
      <c r="I7" s="19" t="s">
        <v>149</v>
      </c>
    </row>
    <row r="8" spans="1:10" x14ac:dyDescent="0.3">
      <c r="A8" s="46" t="s">
        <v>150</v>
      </c>
      <c r="B8" s="46"/>
      <c r="C8" s="46"/>
      <c r="D8" s="46"/>
      <c r="E8" s="46"/>
      <c r="F8" s="46" t="s">
        <v>151</v>
      </c>
      <c r="G8" s="46"/>
      <c r="H8" s="46"/>
      <c r="I8" s="46"/>
    </row>
    <row r="10" spans="1:10" x14ac:dyDescent="0.3">
      <c r="A10" s="17" t="s">
        <v>152</v>
      </c>
      <c r="B10" s="17" t="s">
        <v>5</v>
      </c>
      <c r="C10" s="47" t="s">
        <v>6</v>
      </c>
      <c r="D10" s="48"/>
      <c r="E10" s="49"/>
      <c r="F10" s="17" t="s">
        <v>7</v>
      </c>
      <c r="G10" s="17" t="s">
        <v>153</v>
      </c>
      <c r="H10" s="17" t="s">
        <v>154</v>
      </c>
      <c r="I10" s="17" t="s">
        <v>155</v>
      </c>
      <c r="J10" s="17" t="s">
        <v>156</v>
      </c>
    </row>
    <row r="11" spans="1:10" x14ac:dyDescent="0.3">
      <c r="A11" s="17" t="s">
        <v>383</v>
      </c>
      <c r="B11" s="20" t="s">
        <v>133</v>
      </c>
      <c r="C11" s="17" t="s">
        <v>384</v>
      </c>
      <c r="D11" s="17" t="str">
        <f t="shared" ref="D11:D42" si="0">C11&amp;" "&amp;E11</f>
        <v>Bùi Phương Nhung</v>
      </c>
      <c r="E11" s="17" t="s">
        <v>385</v>
      </c>
      <c r="F11" s="17" t="s">
        <v>386</v>
      </c>
      <c r="G11" s="17" t="s">
        <v>14</v>
      </c>
      <c r="H11" s="17" t="str">
        <f>VLOOKUP(B11, K62dot1!$B$8:$C$115, 2, 0)</f>
        <v>Bùi Phương Nhung</v>
      </c>
      <c r="I11" s="17" t="s">
        <v>162</v>
      </c>
      <c r="J11" s="17" t="s">
        <v>162</v>
      </c>
    </row>
    <row r="12" spans="1:10" x14ac:dyDescent="0.3">
      <c r="A12" s="17" t="s">
        <v>453</v>
      </c>
      <c r="B12" s="20" t="s">
        <v>81</v>
      </c>
      <c r="C12" s="17" t="s">
        <v>384</v>
      </c>
      <c r="D12" s="17" t="str">
        <f t="shared" si="0"/>
        <v>Bùi Phương Thảo</v>
      </c>
      <c r="E12" s="17" t="s">
        <v>454</v>
      </c>
      <c r="F12" s="17" t="s">
        <v>455</v>
      </c>
      <c r="G12" s="17" t="s">
        <v>14</v>
      </c>
      <c r="H12" s="17" t="str">
        <f>VLOOKUP(B12, K62dot1!$B$8:$C$115, 2, 0)</f>
        <v>Bùi Phương Thảo</v>
      </c>
      <c r="I12" s="17" t="s">
        <v>162</v>
      </c>
      <c r="J12" s="17" t="s">
        <v>162</v>
      </c>
    </row>
    <row r="13" spans="1:10" x14ac:dyDescent="0.3">
      <c r="A13" s="17" t="s">
        <v>183</v>
      </c>
      <c r="B13" s="20" t="s">
        <v>88</v>
      </c>
      <c r="C13" s="17" t="s">
        <v>184</v>
      </c>
      <c r="D13" s="17" t="str">
        <f t="shared" si="0"/>
        <v>Cao Việt Bách</v>
      </c>
      <c r="E13" s="17" t="s">
        <v>185</v>
      </c>
      <c r="F13" s="17" t="s">
        <v>186</v>
      </c>
      <c r="G13" s="17" t="s">
        <v>20</v>
      </c>
      <c r="H13" s="17" t="str">
        <f>VLOOKUP(B13, K62dot1!$B$8:$C$115, 2, 0)</f>
        <v>Cao Việt Bách</v>
      </c>
      <c r="I13" s="17" t="s">
        <v>162</v>
      </c>
      <c r="J13" s="17" t="s">
        <v>162</v>
      </c>
    </row>
    <row r="14" spans="1:10" x14ac:dyDescent="0.3">
      <c r="A14" s="17" t="s">
        <v>473</v>
      </c>
      <c r="B14" s="20" t="s">
        <v>86</v>
      </c>
      <c r="C14" s="17" t="s">
        <v>474</v>
      </c>
      <c r="D14" s="17" t="str">
        <f t="shared" si="0"/>
        <v>Đào Hữu Thắng</v>
      </c>
      <c r="E14" s="17" t="s">
        <v>471</v>
      </c>
      <c r="F14" s="17" t="s">
        <v>475</v>
      </c>
      <c r="G14" s="17" t="s">
        <v>19</v>
      </c>
      <c r="H14" s="17" t="str">
        <f>VLOOKUP(B14, K62dot1!$B$8:$C$115, 2, 0)</f>
        <v>Đào Hữu Thắng</v>
      </c>
      <c r="I14" s="17" t="s">
        <v>162</v>
      </c>
      <c r="J14" s="17" t="s">
        <v>162</v>
      </c>
    </row>
    <row r="15" spans="1:10" x14ac:dyDescent="0.3">
      <c r="A15" s="17" t="s">
        <v>428</v>
      </c>
      <c r="B15" s="20" t="s">
        <v>111</v>
      </c>
      <c r="C15" s="17" t="s">
        <v>429</v>
      </c>
      <c r="D15" s="17" t="str">
        <f t="shared" si="0"/>
        <v>Đinh Ngọc Quý</v>
      </c>
      <c r="E15" s="17" t="s">
        <v>430</v>
      </c>
      <c r="F15" s="17" t="s">
        <v>431</v>
      </c>
      <c r="G15" s="17" t="s">
        <v>19</v>
      </c>
      <c r="H15" s="17" t="str">
        <f>VLOOKUP(B15, K62dot1!$B$8:$C$115, 2, 0)</f>
        <v>Đinh Ngọc Quý</v>
      </c>
      <c r="I15" s="17" t="s">
        <v>162</v>
      </c>
      <c r="J15" s="17" t="s">
        <v>162</v>
      </c>
    </row>
    <row r="16" spans="1:10" x14ac:dyDescent="0.3">
      <c r="A16" s="17" t="s">
        <v>251</v>
      </c>
      <c r="B16" s="20" t="s">
        <v>78</v>
      </c>
      <c r="C16" s="17" t="s">
        <v>252</v>
      </c>
      <c r="D16" s="17" t="str">
        <f t="shared" si="0"/>
        <v>Đinh Thị Hiên</v>
      </c>
      <c r="E16" s="17" t="s">
        <v>253</v>
      </c>
      <c r="F16" s="17" t="s">
        <v>254</v>
      </c>
      <c r="G16" s="17" t="s">
        <v>19</v>
      </c>
      <c r="H16" s="17" t="str">
        <f>VLOOKUP(B16, K62dot1!$B$8:$C$115, 2, 0)</f>
        <v>Đinh Thị Hiên</v>
      </c>
      <c r="I16" s="17" t="s">
        <v>162</v>
      </c>
      <c r="J16" s="17" t="s">
        <v>162</v>
      </c>
    </row>
    <row r="17" spans="1:10" x14ac:dyDescent="0.3">
      <c r="A17" s="17" t="s">
        <v>265</v>
      </c>
      <c r="B17" s="20" t="s">
        <v>76</v>
      </c>
      <c r="C17" s="17" t="s">
        <v>266</v>
      </c>
      <c r="D17" s="17" t="str">
        <f t="shared" si="0"/>
        <v>Đinh Trung Hiếu</v>
      </c>
      <c r="E17" s="17" t="s">
        <v>267</v>
      </c>
      <c r="F17" s="17" t="s">
        <v>268</v>
      </c>
      <c r="G17" s="17" t="s">
        <v>269</v>
      </c>
      <c r="H17" s="17" t="str">
        <f>VLOOKUP(B17, K62dot1!$B$8:$C$115, 2, 0)</f>
        <v>Đinh Trung Hiếu</v>
      </c>
      <c r="I17" s="17" t="s">
        <v>162</v>
      </c>
      <c r="J17" s="17" t="s">
        <v>162</v>
      </c>
    </row>
    <row r="18" spans="1:10" x14ac:dyDescent="0.3">
      <c r="A18" s="17" t="s">
        <v>275</v>
      </c>
      <c r="B18" s="20" t="s">
        <v>75</v>
      </c>
      <c r="C18" s="17" t="s">
        <v>276</v>
      </c>
      <c r="D18" s="17" t="str">
        <f t="shared" si="0"/>
        <v>Đoàn Ánh Hồ</v>
      </c>
      <c r="E18" s="17" t="s">
        <v>277</v>
      </c>
      <c r="F18" s="17" t="s">
        <v>278</v>
      </c>
      <c r="G18" s="17" t="s">
        <v>20</v>
      </c>
      <c r="H18" s="17" t="str">
        <f>VLOOKUP(B18, K62dot1!$B$8:$C$115, 2, 0)</f>
        <v>Đoàn Ánh Hồ</v>
      </c>
      <c r="I18" s="17" t="s">
        <v>162</v>
      </c>
      <c r="J18" s="17" t="s">
        <v>162</v>
      </c>
    </row>
    <row r="19" spans="1:10" x14ac:dyDescent="0.3">
      <c r="A19" s="17" t="s">
        <v>258</v>
      </c>
      <c r="B19" s="20" t="s">
        <v>114</v>
      </c>
      <c r="C19" s="17" t="s">
        <v>259</v>
      </c>
      <c r="D19" s="17" t="str">
        <f t="shared" si="0"/>
        <v>Đoàn Thị Hiền</v>
      </c>
      <c r="E19" s="17" t="s">
        <v>260</v>
      </c>
      <c r="F19" s="17" t="s">
        <v>199</v>
      </c>
      <c r="G19" s="17" t="s">
        <v>19</v>
      </c>
      <c r="H19" s="17" t="str">
        <f>VLOOKUP(B19, K62dot1!$B$8:$C$115, 2, 0)</f>
        <v>Đoàn Thị Hiền</v>
      </c>
      <c r="I19" s="17" t="s">
        <v>162</v>
      </c>
      <c r="J19" s="17" t="s">
        <v>162</v>
      </c>
    </row>
    <row r="20" spans="1:10" x14ac:dyDescent="0.3">
      <c r="A20" s="17" t="s">
        <v>329</v>
      </c>
      <c r="B20" s="20" t="s">
        <v>97</v>
      </c>
      <c r="C20" s="17" t="s">
        <v>330</v>
      </c>
      <c r="D20" s="17" t="str">
        <f t="shared" si="0"/>
        <v>Hoàng Phương Loan</v>
      </c>
      <c r="E20" s="17" t="s">
        <v>331</v>
      </c>
      <c r="F20" s="17" t="s">
        <v>315</v>
      </c>
      <c r="G20" s="17" t="s">
        <v>20</v>
      </c>
      <c r="H20" s="17" t="str">
        <f>VLOOKUP(B20, K62dot1!$B$8:$C$115, 2, 0)</f>
        <v>Hoàng Phương Loan</v>
      </c>
      <c r="I20" s="17" t="s">
        <v>162</v>
      </c>
      <c r="J20" s="17" t="s">
        <v>162</v>
      </c>
    </row>
    <row r="21" spans="1:10" x14ac:dyDescent="0.3">
      <c r="A21" s="17" t="s">
        <v>292</v>
      </c>
      <c r="B21" s="20" t="s">
        <v>120</v>
      </c>
      <c r="C21" s="17" t="s">
        <v>293</v>
      </c>
      <c r="D21" s="17" t="str">
        <f t="shared" si="0"/>
        <v>Hoàng Thị Thu Hường</v>
      </c>
      <c r="E21" s="17" t="s">
        <v>294</v>
      </c>
      <c r="F21" s="17" t="s">
        <v>295</v>
      </c>
      <c r="G21" s="17" t="s">
        <v>14</v>
      </c>
      <c r="H21" s="17" t="str">
        <f>VLOOKUP(B21, K62dot1!$B$8:$C$115, 2, 0)</f>
        <v>Hoàng Thị Thu Hường</v>
      </c>
      <c r="I21" s="17" t="s">
        <v>162</v>
      </c>
      <c r="J21" s="17" t="s">
        <v>162</v>
      </c>
    </row>
    <row r="22" spans="1:10" x14ac:dyDescent="0.3">
      <c r="A22" s="17" t="s">
        <v>347</v>
      </c>
      <c r="B22" s="17" t="s">
        <v>94</v>
      </c>
      <c r="C22" s="17" t="s">
        <v>348</v>
      </c>
      <c r="D22" s="17" t="str">
        <f t="shared" si="0"/>
        <v>Lê Mạnh</v>
      </c>
      <c r="E22" s="17" t="s">
        <v>349</v>
      </c>
      <c r="F22" s="17" t="s">
        <v>350</v>
      </c>
      <c r="G22" s="17" t="s">
        <v>20</v>
      </c>
      <c r="H22" s="17" t="str">
        <f>VLOOKUP(B22, K62dot1!$B$8:$C$115, 2, 0)</f>
        <v>Lê Mạnh</v>
      </c>
      <c r="I22" s="17" t="s">
        <v>162</v>
      </c>
      <c r="J22" s="17" t="s">
        <v>162</v>
      </c>
    </row>
    <row r="23" spans="1:10" x14ac:dyDescent="0.3">
      <c r="A23" s="17" t="s">
        <v>234</v>
      </c>
      <c r="B23" s="20" t="s">
        <v>113</v>
      </c>
      <c r="C23" s="17" t="s">
        <v>235</v>
      </c>
      <c r="D23" s="17" t="str">
        <f t="shared" si="0"/>
        <v>Lê Thị Giang</v>
      </c>
      <c r="E23" s="17" t="s">
        <v>236</v>
      </c>
      <c r="F23" s="17" t="s">
        <v>237</v>
      </c>
      <c r="G23" s="17" t="s">
        <v>19</v>
      </c>
      <c r="H23" s="17" t="str">
        <f>VLOOKUP(B23, K62dot1!$B$8:$C$115, 2, 0)</f>
        <v>Lê Thị Giang</v>
      </c>
      <c r="I23" s="17" t="s">
        <v>162</v>
      </c>
      <c r="J23" s="17" t="s">
        <v>162</v>
      </c>
    </row>
    <row r="24" spans="1:10" x14ac:dyDescent="0.3">
      <c r="A24" s="17" t="s">
        <v>372</v>
      </c>
      <c r="B24" s="20" t="s">
        <v>101</v>
      </c>
      <c r="C24" s="17" t="s">
        <v>235</v>
      </c>
      <c r="D24" s="17" t="str">
        <f t="shared" si="0"/>
        <v>Lê Thị Nhàn</v>
      </c>
      <c r="E24" s="17" t="s">
        <v>373</v>
      </c>
      <c r="F24" s="17" t="s">
        <v>374</v>
      </c>
      <c r="G24" s="17" t="s">
        <v>20</v>
      </c>
      <c r="H24" s="17" t="str">
        <f>VLOOKUP(B24, K62dot1!$B$8:$C$115, 2, 0)</f>
        <v>Lê Thị Nhàn</v>
      </c>
      <c r="I24" s="17" t="s">
        <v>162</v>
      </c>
      <c r="J24" s="17" t="s">
        <v>162</v>
      </c>
    </row>
    <row r="25" spans="1:10" x14ac:dyDescent="0.3">
      <c r="A25" s="17" t="s">
        <v>401</v>
      </c>
      <c r="B25" s="20" t="s">
        <v>125</v>
      </c>
      <c r="C25" s="17" t="s">
        <v>235</v>
      </c>
      <c r="D25" s="17" t="str">
        <f t="shared" si="0"/>
        <v>Lê Thị Nụ</v>
      </c>
      <c r="E25" s="17" t="s">
        <v>402</v>
      </c>
      <c r="F25" s="17" t="s">
        <v>403</v>
      </c>
      <c r="G25" s="17" t="s">
        <v>14</v>
      </c>
      <c r="H25" s="17" t="str">
        <f>VLOOKUP(B25, K62dot1!$B$8:$C$115, 2, 0)</f>
        <v>Lê Thị Nụ</v>
      </c>
      <c r="I25" s="17" t="s">
        <v>162</v>
      </c>
      <c r="J25" s="17" t="s">
        <v>162</v>
      </c>
    </row>
    <row r="26" spans="1:10" x14ac:dyDescent="0.3">
      <c r="A26" s="17" t="s">
        <v>512</v>
      </c>
      <c r="B26" s="20" t="s">
        <v>134</v>
      </c>
      <c r="C26" s="17" t="s">
        <v>513</v>
      </c>
      <c r="D26" s="17" t="str">
        <f t="shared" si="0"/>
        <v>Lê Thị Phương Trang</v>
      </c>
      <c r="E26" s="17" t="s">
        <v>508</v>
      </c>
      <c r="F26" s="17" t="s">
        <v>514</v>
      </c>
      <c r="G26" s="17" t="s">
        <v>19</v>
      </c>
      <c r="H26" s="17" t="str">
        <f>VLOOKUP(B26, K62dot1!$B$8:$C$115, 2, 0)</f>
        <v>Lê Thị Phương Trang</v>
      </c>
      <c r="I26" s="17" t="s">
        <v>162</v>
      </c>
      <c r="J26" s="17" t="s">
        <v>162</v>
      </c>
    </row>
    <row r="27" spans="1:10" x14ac:dyDescent="0.3">
      <c r="A27" s="17" t="s">
        <v>418</v>
      </c>
      <c r="B27" s="20" t="s">
        <v>110</v>
      </c>
      <c r="C27" s="17" t="s">
        <v>419</v>
      </c>
      <c r="D27" s="17" t="str">
        <f t="shared" si="0"/>
        <v>Lê Thị Thúy Phương</v>
      </c>
      <c r="E27" s="17" t="s">
        <v>416</v>
      </c>
      <c r="F27" s="17" t="s">
        <v>420</v>
      </c>
      <c r="G27" s="17" t="s">
        <v>14</v>
      </c>
      <c r="H27" s="17" t="str">
        <f>VLOOKUP(B27, K62dot1!$B$8:$C$115, 2, 0)</f>
        <v>Lê Thị Thúy Phương</v>
      </c>
      <c r="I27" s="17" t="s">
        <v>162</v>
      </c>
      <c r="J27" s="17" t="s">
        <v>162</v>
      </c>
    </row>
    <row r="28" spans="1:10" x14ac:dyDescent="0.3">
      <c r="A28" s="17" t="s">
        <v>510</v>
      </c>
      <c r="B28" s="20" t="s">
        <v>89</v>
      </c>
      <c r="C28" s="17" t="s">
        <v>235</v>
      </c>
      <c r="D28" s="17" t="str">
        <f t="shared" si="0"/>
        <v>Lê Thị Trang</v>
      </c>
      <c r="E28" s="17" t="s">
        <v>508</v>
      </c>
      <c r="F28" s="17" t="s">
        <v>511</v>
      </c>
      <c r="G28" s="17" t="s">
        <v>14</v>
      </c>
      <c r="H28" s="17" t="str">
        <f>VLOOKUP(B28, K62dot1!$B$8:$C$115, 2, 0)</f>
        <v>Lê Thị Trang</v>
      </c>
      <c r="I28" s="17" t="s">
        <v>162</v>
      </c>
      <c r="J28" s="17" t="s">
        <v>162</v>
      </c>
    </row>
    <row r="29" spans="1:10" x14ac:dyDescent="0.3">
      <c r="A29" s="17" t="s">
        <v>163</v>
      </c>
      <c r="B29" s="17" t="s">
        <v>82</v>
      </c>
      <c r="C29" s="17" t="s">
        <v>164</v>
      </c>
      <c r="D29" s="17" t="str">
        <f t="shared" si="0"/>
        <v>Lê Thị Vân Anh</v>
      </c>
      <c r="E29" s="17" t="s">
        <v>160</v>
      </c>
      <c r="F29" s="17" t="s">
        <v>165</v>
      </c>
      <c r="G29" s="17" t="s">
        <v>14</v>
      </c>
      <c r="H29" s="17" t="str">
        <f>VLOOKUP(B29, K62dot1!$B$8:$C$115, 2, 0)</f>
        <v>Lê Thị Vân Anh</v>
      </c>
      <c r="I29" s="17" t="s">
        <v>162</v>
      </c>
      <c r="J29" s="17" t="s">
        <v>162</v>
      </c>
    </row>
    <row r="30" spans="1:10" x14ac:dyDescent="0.3">
      <c r="A30" s="17" t="s">
        <v>432</v>
      </c>
      <c r="B30" s="20" t="s">
        <v>91</v>
      </c>
      <c r="C30" s="17" t="s">
        <v>433</v>
      </c>
      <c r="D30" s="17" t="str">
        <f t="shared" si="0"/>
        <v>Mai Thị Quỳnh</v>
      </c>
      <c r="E30" s="17" t="s">
        <v>434</v>
      </c>
      <c r="F30" s="17" t="s">
        <v>435</v>
      </c>
      <c r="G30" s="17" t="s">
        <v>14</v>
      </c>
      <c r="H30" s="17" t="str">
        <f>VLOOKUP(B30, K62dot1!$B$8:$C$115, 2, 0)</f>
        <v>Mai Thị Quỳnh</v>
      </c>
      <c r="I30" s="17" t="s">
        <v>162</v>
      </c>
      <c r="J30" s="17" t="s">
        <v>162</v>
      </c>
    </row>
    <row r="31" spans="1:10" x14ac:dyDescent="0.3">
      <c r="A31" s="17" t="s">
        <v>166</v>
      </c>
      <c r="B31" s="20" t="s">
        <v>115</v>
      </c>
      <c r="C31" s="17" t="s">
        <v>167</v>
      </c>
      <c r="D31" s="17" t="str">
        <f t="shared" si="0"/>
        <v>Ngô Minh Anh</v>
      </c>
      <c r="E31" s="17" t="s">
        <v>160</v>
      </c>
      <c r="F31" s="17" t="s">
        <v>168</v>
      </c>
      <c r="G31" s="17" t="s">
        <v>20</v>
      </c>
      <c r="H31" s="17" t="str">
        <f>VLOOKUP(B31, K62dot1!$B$8:$C$115, 2, 0)</f>
        <v>Ngô Minh Anh</v>
      </c>
      <c r="I31" s="17" t="s">
        <v>162</v>
      </c>
      <c r="J31" s="17" t="s">
        <v>162</v>
      </c>
    </row>
    <row r="32" spans="1:10" x14ac:dyDescent="0.3">
      <c r="A32" s="17" t="s">
        <v>375</v>
      </c>
      <c r="B32" s="20" t="s">
        <v>105</v>
      </c>
      <c r="C32" s="17" t="s">
        <v>376</v>
      </c>
      <c r="D32" s="17" t="str">
        <f t="shared" si="0"/>
        <v>Nguyễn Anh Bảo Nhi</v>
      </c>
      <c r="E32" s="17" t="s">
        <v>377</v>
      </c>
      <c r="F32" s="17" t="s">
        <v>378</v>
      </c>
      <c r="G32" s="17" t="s">
        <v>19</v>
      </c>
      <c r="H32" s="17" t="str">
        <f>VLOOKUP(B32, K62dot1!$B$8:$C$115, 2, 0)</f>
        <v>Nguyễn Anh Bảo Nhi</v>
      </c>
      <c r="I32" s="17" t="s">
        <v>162</v>
      </c>
      <c r="J32" s="17" t="s">
        <v>162</v>
      </c>
    </row>
    <row r="33" spans="1:10" x14ac:dyDescent="0.3">
      <c r="A33" s="17" t="s">
        <v>445</v>
      </c>
      <c r="B33" s="20" t="s">
        <v>84</v>
      </c>
      <c r="C33" s="17" t="s">
        <v>446</v>
      </c>
      <c r="D33" s="17" t="str">
        <f t="shared" si="0"/>
        <v>Nguyễn Chí Thanh</v>
      </c>
      <c r="E33" s="17" t="s">
        <v>447</v>
      </c>
      <c r="F33" s="17" t="s">
        <v>448</v>
      </c>
      <c r="G33" s="17" t="s">
        <v>20</v>
      </c>
      <c r="H33" s="17" t="str">
        <f>VLOOKUP(B33, K62dot1!$B$8:$C$115, 2, 0)</f>
        <v>Nguyễn Chí Thanh</v>
      </c>
      <c r="I33" s="17" t="s">
        <v>162</v>
      </c>
      <c r="J33" s="17" t="s">
        <v>162</v>
      </c>
    </row>
    <row r="34" spans="1:10" x14ac:dyDescent="0.3">
      <c r="A34" s="17" t="s">
        <v>497</v>
      </c>
      <c r="B34" s="17" t="s">
        <v>107</v>
      </c>
      <c r="C34" s="17" t="s">
        <v>498</v>
      </c>
      <c r="D34" s="17" t="str">
        <f t="shared" si="0"/>
        <v>Nguyễn Đắc Tiến</v>
      </c>
      <c r="E34" s="17" t="s">
        <v>499</v>
      </c>
      <c r="F34" s="17" t="s">
        <v>500</v>
      </c>
      <c r="G34" s="17" t="s">
        <v>19</v>
      </c>
      <c r="H34" s="17" t="str">
        <f>VLOOKUP(B34, K62dot1!$B$8:$C$115, 2, 0)</f>
        <v>Nguyễn Đắc Tiến</v>
      </c>
      <c r="I34" s="17" t="s">
        <v>162</v>
      </c>
      <c r="J34" s="17" t="s">
        <v>162</v>
      </c>
    </row>
    <row r="35" spans="1:10" x14ac:dyDescent="0.3">
      <c r="A35" s="17" t="s">
        <v>279</v>
      </c>
      <c r="B35" s="17" t="s">
        <v>139</v>
      </c>
      <c r="C35" s="17" t="s">
        <v>280</v>
      </c>
      <c r="D35" s="17" t="str">
        <f t="shared" si="0"/>
        <v>Nguyễn Đức Hùng</v>
      </c>
      <c r="E35" s="17" t="s">
        <v>281</v>
      </c>
      <c r="F35" s="17" t="s">
        <v>282</v>
      </c>
      <c r="G35" s="17" t="s">
        <v>19</v>
      </c>
      <c r="H35" s="17" t="str">
        <f>VLOOKUP(B35, K62dot1!$B$8:$C$115, 2, 0)</f>
        <v>Nguyễn Đức Hùng</v>
      </c>
      <c r="I35" s="17" t="s">
        <v>162</v>
      </c>
      <c r="J35" s="17" t="s">
        <v>162</v>
      </c>
    </row>
    <row r="36" spans="1:10" x14ac:dyDescent="0.3">
      <c r="A36" s="17" t="s">
        <v>169</v>
      </c>
      <c r="B36" s="20" t="s">
        <v>126</v>
      </c>
      <c r="C36" s="17" t="s">
        <v>170</v>
      </c>
      <c r="D36" s="17" t="str">
        <f t="shared" si="0"/>
        <v>Nguyễn Lan Anh</v>
      </c>
      <c r="E36" s="17" t="s">
        <v>160</v>
      </c>
      <c r="F36" s="17" t="s">
        <v>171</v>
      </c>
      <c r="G36" s="17" t="s">
        <v>14</v>
      </c>
      <c r="H36" s="17" t="str">
        <f>VLOOKUP(B36, K62dot1!$B$8:$C$115, 2, 0)</f>
        <v>Nguyễn Lan Anh</v>
      </c>
      <c r="I36" s="17" t="s">
        <v>162</v>
      </c>
      <c r="J36" s="17" t="s">
        <v>162</v>
      </c>
    </row>
    <row r="37" spans="1:10" x14ac:dyDescent="0.3">
      <c r="A37" s="17" t="s">
        <v>309</v>
      </c>
      <c r="B37" s="17" t="s">
        <v>80</v>
      </c>
      <c r="C37" s="17" t="s">
        <v>310</v>
      </c>
      <c r="D37" s="17" t="str">
        <f t="shared" si="0"/>
        <v>Nguyễn Mạnh Lâm</v>
      </c>
      <c r="E37" s="17" t="s">
        <v>311</v>
      </c>
      <c r="F37" s="17" t="s">
        <v>312</v>
      </c>
      <c r="G37" s="17" t="s">
        <v>19</v>
      </c>
      <c r="H37" s="17" t="str">
        <f>VLOOKUP(B37, K62dot1!$B$8:$C$115, 2, 0)</f>
        <v>Nguyễn Mạnh Lâm</v>
      </c>
      <c r="I37" s="17" t="s">
        <v>162</v>
      </c>
      <c r="J37" s="17" t="s">
        <v>162</v>
      </c>
    </row>
    <row r="38" spans="1:10" x14ac:dyDescent="0.3">
      <c r="A38" s="17" t="s">
        <v>296</v>
      </c>
      <c r="B38" s="20" t="s">
        <v>128</v>
      </c>
      <c r="C38" s="17" t="s">
        <v>297</v>
      </c>
      <c r="D38" s="17" t="str">
        <f t="shared" si="0"/>
        <v>Nguyễn Ngọc Khánh</v>
      </c>
      <c r="E38" s="17" t="s">
        <v>298</v>
      </c>
      <c r="F38" s="17" t="s">
        <v>299</v>
      </c>
      <c r="G38" s="17" t="s">
        <v>19</v>
      </c>
      <c r="H38" s="17" t="str">
        <f>VLOOKUP(B38, K62dot1!$B$8:$C$115, 2, 0)</f>
        <v>Nguyễn Ngọc Khánh</v>
      </c>
      <c r="I38" s="17" t="s">
        <v>162</v>
      </c>
      <c r="J38" s="17" t="s">
        <v>162</v>
      </c>
    </row>
    <row r="39" spans="1:10" x14ac:dyDescent="0.3">
      <c r="A39" s="17" t="s">
        <v>521</v>
      </c>
      <c r="B39" s="17" t="s">
        <v>522</v>
      </c>
      <c r="C39" s="17" t="s">
        <v>297</v>
      </c>
      <c r="D39" s="17" t="str">
        <f t="shared" si="0"/>
        <v>Nguyễn Ngọc Tuấn</v>
      </c>
      <c r="E39" s="17" t="s">
        <v>523</v>
      </c>
      <c r="F39" s="17" t="s">
        <v>524</v>
      </c>
      <c r="G39" s="17" t="s">
        <v>20</v>
      </c>
      <c r="H39" s="17" t="str">
        <f>VLOOKUP(B39, K62dot1!$B$8:$C$115, 2, 0)</f>
        <v>Nguyễn Ngọc Tuấn</v>
      </c>
      <c r="I39" s="17" t="s">
        <v>162</v>
      </c>
      <c r="J39" s="17" t="s">
        <v>162</v>
      </c>
    </row>
    <row r="40" spans="1:10" x14ac:dyDescent="0.3">
      <c r="A40" s="17" t="s">
        <v>238</v>
      </c>
      <c r="B40" s="20" t="s">
        <v>116</v>
      </c>
      <c r="C40" s="17" t="s">
        <v>239</v>
      </c>
      <c r="D40" s="17" t="str">
        <f t="shared" si="0"/>
        <v>Nguyễn Thị Hà</v>
      </c>
      <c r="E40" s="17" t="s">
        <v>240</v>
      </c>
      <c r="F40" s="17" t="s">
        <v>241</v>
      </c>
      <c r="G40" s="17" t="s">
        <v>14</v>
      </c>
      <c r="H40" s="17" t="str">
        <f>VLOOKUP(B40, K62dot1!$B$8:$C$115, 2, 0)</f>
        <v>Nguyễn Thị Hà</v>
      </c>
      <c r="I40" s="17" t="s">
        <v>162</v>
      </c>
      <c r="J40" s="17" t="s">
        <v>162</v>
      </c>
    </row>
    <row r="41" spans="1:10" x14ac:dyDescent="0.3">
      <c r="A41" s="17" t="s">
        <v>424</v>
      </c>
      <c r="B41" s="20" t="s">
        <v>87</v>
      </c>
      <c r="C41" s="17" t="s">
        <v>53</v>
      </c>
      <c r="D41" s="17" t="str">
        <f t="shared" si="0"/>
        <v>Nguyễn Thị Hà Phương</v>
      </c>
      <c r="E41" s="17" t="s">
        <v>416</v>
      </c>
      <c r="F41" s="17" t="s">
        <v>378</v>
      </c>
      <c r="G41" s="17" t="s">
        <v>20</v>
      </c>
      <c r="H41" s="17" t="str">
        <f>VLOOKUP(B41, K62dot1!$B$8:$C$115, 2, 0)</f>
        <v>Nguyễn Thị Hà Phương</v>
      </c>
      <c r="I41" s="17" t="s">
        <v>162</v>
      </c>
      <c r="J41" s="17" t="s">
        <v>162</v>
      </c>
    </row>
    <row r="42" spans="1:10" x14ac:dyDescent="0.3">
      <c r="A42" s="17" t="s">
        <v>355</v>
      </c>
      <c r="B42" s="20" t="s">
        <v>106</v>
      </c>
      <c r="C42" s="17" t="s">
        <v>356</v>
      </c>
      <c r="D42" s="17" t="str">
        <f t="shared" si="0"/>
        <v>Nguyễn Thị Hoa Mỹ</v>
      </c>
      <c r="E42" s="17" t="s">
        <v>353</v>
      </c>
      <c r="F42" s="17" t="s">
        <v>357</v>
      </c>
      <c r="G42" s="17" t="s">
        <v>19</v>
      </c>
      <c r="H42" s="17" t="str">
        <f>VLOOKUP(B42, K62dot1!$B$8:$C$115, 2, 0)</f>
        <v>Nguyễn Thị Hoa Mỹ</v>
      </c>
      <c r="I42" s="17" t="s">
        <v>162</v>
      </c>
      <c r="J42" s="17" t="s">
        <v>162</v>
      </c>
    </row>
    <row r="43" spans="1:10" x14ac:dyDescent="0.3">
      <c r="A43" s="17" t="s">
        <v>200</v>
      </c>
      <c r="B43" s="20" t="s">
        <v>118</v>
      </c>
      <c r="C43" s="17" t="s">
        <v>201</v>
      </c>
      <c r="D43" s="17" t="str">
        <f t="shared" ref="D43:D74" si="1">C43&amp;" "&amp;E43</f>
        <v>Nguyễn Thị Hồng Duyên</v>
      </c>
      <c r="E43" s="17" t="s">
        <v>202</v>
      </c>
      <c r="F43" s="17" t="s">
        <v>203</v>
      </c>
      <c r="G43" s="17" t="s">
        <v>14</v>
      </c>
      <c r="H43" s="17" t="str">
        <f>VLOOKUP(B43, K62dot1!$B$8:$C$115, 2, 0)</f>
        <v>Nguyễn Thị Hồng Duyên</v>
      </c>
      <c r="I43" s="17" t="s">
        <v>162</v>
      </c>
      <c r="J43" s="17" t="s">
        <v>162</v>
      </c>
    </row>
    <row r="44" spans="1:10" x14ac:dyDescent="0.3">
      <c r="A44" s="17" t="s">
        <v>396</v>
      </c>
      <c r="B44" s="20" t="s">
        <v>93</v>
      </c>
      <c r="C44" s="17" t="s">
        <v>201</v>
      </c>
      <c r="D44" s="17" t="str">
        <f t="shared" si="1"/>
        <v>Nguyễn Thị Hồng Nhung</v>
      </c>
      <c r="E44" s="17" t="s">
        <v>385</v>
      </c>
      <c r="F44" s="17" t="s">
        <v>397</v>
      </c>
      <c r="G44" s="17" t="s">
        <v>19</v>
      </c>
      <c r="H44" s="17" t="str">
        <f>VLOOKUP(B44, K62dot1!$B$8:$C$115, 2, 0)</f>
        <v>Nguyễn Thị Hồng Nhung</v>
      </c>
      <c r="I44" s="17" t="s">
        <v>162</v>
      </c>
      <c r="J44" s="17" t="s">
        <v>162</v>
      </c>
    </row>
    <row r="45" spans="1:10" x14ac:dyDescent="0.3">
      <c r="A45" s="17" t="s">
        <v>302</v>
      </c>
      <c r="B45" s="20" t="s">
        <v>102</v>
      </c>
      <c r="C45" s="17" t="s">
        <v>303</v>
      </c>
      <c r="D45" s="17" t="str">
        <f t="shared" si="1"/>
        <v>Nguyễn Thị Mai Lan</v>
      </c>
      <c r="E45" s="17" t="s">
        <v>304</v>
      </c>
      <c r="F45" s="17" t="s">
        <v>305</v>
      </c>
      <c r="G45" s="17" t="s">
        <v>20</v>
      </c>
      <c r="H45" s="17" t="str">
        <f>VLOOKUP(B45, K62dot1!$B$8:$C$115, 2, 0)</f>
        <v>Nguyễn Thị Mai Lan</v>
      </c>
      <c r="I45" s="17" t="s">
        <v>162</v>
      </c>
      <c r="J45" s="17" t="s">
        <v>162</v>
      </c>
    </row>
    <row r="46" spans="1:10" x14ac:dyDescent="0.3">
      <c r="A46" s="17" t="s">
        <v>528</v>
      </c>
      <c r="B46" s="20" t="s">
        <v>108</v>
      </c>
      <c r="C46" s="17" t="s">
        <v>529</v>
      </c>
      <c r="D46" s="17" t="str">
        <f t="shared" si="1"/>
        <v>Nguyễn Thị Mỹ Uyên</v>
      </c>
      <c r="E46" s="17" t="s">
        <v>526</v>
      </c>
      <c r="F46" s="17" t="s">
        <v>530</v>
      </c>
      <c r="G46" s="17" t="s">
        <v>14</v>
      </c>
      <c r="H46" s="17" t="str">
        <f>VLOOKUP(B46, K62dot1!$B$8:$C$115, 2, 0)</f>
        <v>Nguyễn Thị Mỹ Uyên</v>
      </c>
      <c r="I46" s="17" t="s">
        <v>162</v>
      </c>
      <c r="J46" s="17" t="s">
        <v>162</v>
      </c>
    </row>
    <row r="47" spans="1:10" x14ac:dyDescent="0.3">
      <c r="A47" s="17" t="s">
        <v>283</v>
      </c>
      <c r="B47" s="20" t="s">
        <v>98</v>
      </c>
      <c r="C47" s="17" t="s">
        <v>284</v>
      </c>
      <c r="D47" s="17" t="str">
        <f t="shared" si="1"/>
        <v>Nguyễn Thị Ngọc Huyền</v>
      </c>
      <c r="E47" s="17" t="s">
        <v>285</v>
      </c>
      <c r="F47" s="17" t="s">
        <v>286</v>
      </c>
      <c r="G47" s="17" t="s">
        <v>14</v>
      </c>
      <c r="H47" s="17" t="str">
        <f>VLOOKUP(B47, K62dot1!$B$8:$C$115, 2, 0)</f>
        <v>Nguyễn Thị Ngọc Huyền</v>
      </c>
      <c r="I47" s="17" t="s">
        <v>162</v>
      </c>
      <c r="J47" s="17" t="s">
        <v>162</v>
      </c>
    </row>
    <row r="48" spans="1:10" x14ac:dyDescent="0.3">
      <c r="A48" s="17" t="s">
        <v>381</v>
      </c>
      <c r="B48" s="20" t="s">
        <v>74</v>
      </c>
      <c r="C48" s="17" t="s">
        <v>239</v>
      </c>
      <c r="D48" s="17" t="str">
        <f t="shared" si="1"/>
        <v>Nguyễn Thị Nho</v>
      </c>
      <c r="E48" s="17" t="s">
        <v>382</v>
      </c>
      <c r="F48" s="17" t="s">
        <v>278</v>
      </c>
      <c r="G48" s="17" t="s">
        <v>20</v>
      </c>
      <c r="H48" s="17" t="str">
        <f>VLOOKUP(B48, K62dot1!$B$8:$C$115, 2, 0)</f>
        <v>Nguyễn Thị Nho</v>
      </c>
      <c r="I48" s="17" t="s">
        <v>162</v>
      </c>
      <c r="J48" s="17" t="s">
        <v>162</v>
      </c>
    </row>
    <row r="49" spans="1:10" x14ac:dyDescent="0.3">
      <c r="A49" s="17" t="s">
        <v>387</v>
      </c>
      <c r="B49" s="20" t="s">
        <v>90</v>
      </c>
      <c r="C49" s="17" t="s">
        <v>239</v>
      </c>
      <c r="D49" s="17" t="str">
        <f t="shared" si="1"/>
        <v>Nguyễn Thị Nhung</v>
      </c>
      <c r="E49" s="17" t="s">
        <v>385</v>
      </c>
      <c r="F49" s="17" t="s">
        <v>228</v>
      </c>
      <c r="G49" s="17" t="s">
        <v>14</v>
      </c>
      <c r="H49" s="17" t="str">
        <f>VLOOKUP(B49, K62dot1!$B$8:$C$115, 2, 0)</f>
        <v>Nguyễn Thị Nhung</v>
      </c>
      <c r="I49" s="17" t="s">
        <v>162</v>
      </c>
      <c r="J49" s="17" t="s">
        <v>162</v>
      </c>
    </row>
    <row r="50" spans="1:10" x14ac:dyDescent="0.3">
      <c r="A50" s="17" t="s">
        <v>394</v>
      </c>
      <c r="B50" s="20" t="s">
        <v>140</v>
      </c>
      <c r="C50" s="17" t="s">
        <v>239</v>
      </c>
      <c r="D50" s="17" t="str">
        <f t="shared" si="1"/>
        <v>Nguyễn Thị Nhung</v>
      </c>
      <c r="E50" s="17" t="s">
        <v>385</v>
      </c>
      <c r="F50" s="17" t="s">
        <v>395</v>
      </c>
      <c r="G50" s="17" t="s">
        <v>19</v>
      </c>
      <c r="H50" s="17" t="str">
        <f>VLOOKUP(B50, K62dot1!$B$8:$C$115, 2, 0)</f>
        <v>Nguyễn Thị Nhung</v>
      </c>
      <c r="I50" s="17" t="s">
        <v>162</v>
      </c>
      <c r="J50" s="17" t="s">
        <v>162</v>
      </c>
    </row>
    <row r="51" spans="1:10" x14ac:dyDescent="0.3">
      <c r="A51" s="17" t="s">
        <v>425</v>
      </c>
      <c r="B51" s="20" t="s">
        <v>138</v>
      </c>
      <c r="C51" s="17" t="s">
        <v>426</v>
      </c>
      <c r="D51" s="17" t="str">
        <f t="shared" si="1"/>
        <v>Nguyễn Thị Quỳnh Phương</v>
      </c>
      <c r="E51" s="17" t="s">
        <v>416</v>
      </c>
      <c r="F51" s="17" t="s">
        <v>427</v>
      </c>
      <c r="G51" s="17" t="s">
        <v>14</v>
      </c>
      <c r="H51" s="17" t="str">
        <f>VLOOKUP(B51, K62dot1!$B$8:$C$115, 2, 0)</f>
        <v>Nguyễn Thị Quỳnh Phương</v>
      </c>
      <c r="I51" s="17" t="s">
        <v>162</v>
      </c>
      <c r="J51" s="17" t="s">
        <v>162</v>
      </c>
    </row>
    <row r="52" spans="1:10" x14ac:dyDescent="0.3">
      <c r="A52" s="17" t="s">
        <v>481</v>
      </c>
      <c r="B52" s="20" t="s">
        <v>72</v>
      </c>
      <c r="C52" s="17" t="s">
        <v>426</v>
      </c>
      <c r="D52" s="17" t="str">
        <f t="shared" si="1"/>
        <v>Nguyễn Thị Quỳnh Thơ</v>
      </c>
      <c r="E52" s="17" t="s">
        <v>482</v>
      </c>
      <c r="F52" s="17" t="s">
        <v>483</v>
      </c>
      <c r="G52" s="17" t="s">
        <v>19</v>
      </c>
      <c r="H52" s="17" t="str">
        <f>VLOOKUP(B52, K62dot1!$B$8:$C$115, 2, 0)</f>
        <v>Nguyễn Thị Quỳnh Thơ</v>
      </c>
      <c r="I52" s="17" t="s">
        <v>162</v>
      </c>
      <c r="J52" s="17" t="s">
        <v>162</v>
      </c>
    </row>
    <row r="53" spans="1:10" x14ac:dyDescent="0.3">
      <c r="A53" s="17" t="s">
        <v>496</v>
      </c>
      <c r="B53" s="20" t="s">
        <v>95</v>
      </c>
      <c r="C53" s="17" t="s">
        <v>239</v>
      </c>
      <c r="D53" s="17" t="str">
        <f t="shared" si="1"/>
        <v>Nguyễn Thị Thủy</v>
      </c>
      <c r="E53" s="17" t="s">
        <v>494</v>
      </c>
      <c r="F53" s="17" t="s">
        <v>305</v>
      </c>
      <c r="G53" s="17" t="s">
        <v>20</v>
      </c>
      <c r="H53" s="17" t="str">
        <f>VLOOKUP(B53, K62dot1!$B$8:$C$115, 2, 0)</f>
        <v>Nguyễn Thị Thủy</v>
      </c>
      <c r="I53" s="17" t="s">
        <v>162</v>
      </c>
      <c r="J53" s="17" t="s">
        <v>162</v>
      </c>
    </row>
    <row r="54" spans="1:10" x14ac:dyDescent="0.3">
      <c r="A54" s="17" t="s">
        <v>321</v>
      </c>
      <c r="B54" s="17" t="s">
        <v>119</v>
      </c>
      <c r="C54" s="17" t="s">
        <v>322</v>
      </c>
      <c r="D54" s="17" t="str">
        <f t="shared" si="1"/>
        <v>Nguyễn Thị Thùy Linh</v>
      </c>
      <c r="E54" s="17" t="s">
        <v>319</v>
      </c>
      <c r="F54" s="17" t="s">
        <v>323</v>
      </c>
      <c r="G54" s="17" t="s">
        <v>19</v>
      </c>
      <c r="H54" s="17" t="str">
        <f>VLOOKUP(B54, K62dot1!$B$8:$C$115, 2, 0)</f>
        <v>Nguyễn Thị Thùy Linh</v>
      </c>
      <c r="I54" s="17" t="s">
        <v>162</v>
      </c>
      <c r="J54" s="17" t="s">
        <v>162</v>
      </c>
    </row>
    <row r="55" spans="1:10" x14ac:dyDescent="0.3">
      <c r="A55" s="17" t="s">
        <v>525</v>
      </c>
      <c r="B55" s="20" t="s">
        <v>92</v>
      </c>
      <c r="C55" s="17" t="s">
        <v>239</v>
      </c>
      <c r="D55" s="17" t="str">
        <f t="shared" si="1"/>
        <v>Nguyễn Thị Uyên</v>
      </c>
      <c r="E55" s="17" t="s">
        <v>526</v>
      </c>
      <c r="F55" s="17" t="s">
        <v>527</v>
      </c>
      <c r="G55" s="17" t="s">
        <v>19</v>
      </c>
      <c r="H55" s="17" t="str">
        <f>VLOOKUP(B55, K62dot1!$B$8:$C$115, 2, 0)</f>
        <v>Nguyễn Thị Uyên</v>
      </c>
      <c r="I55" s="17" t="s">
        <v>162</v>
      </c>
      <c r="J55" s="17" t="s">
        <v>162</v>
      </c>
    </row>
    <row r="56" spans="1:10" x14ac:dyDescent="0.3">
      <c r="A56" s="17" t="s">
        <v>172</v>
      </c>
      <c r="B56" s="20" t="s">
        <v>73</v>
      </c>
      <c r="C56" s="17" t="s">
        <v>173</v>
      </c>
      <c r="D56" s="17" t="str">
        <f t="shared" si="1"/>
        <v>Nguyễn Thục Anh</v>
      </c>
      <c r="E56" s="17" t="s">
        <v>160</v>
      </c>
      <c r="F56" s="17" t="s">
        <v>174</v>
      </c>
      <c r="G56" s="17" t="s">
        <v>19</v>
      </c>
      <c r="H56" s="17" t="str">
        <f>VLOOKUP(B56, K62dot1!$B$8:$C$115, 2, 0)</f>
        <v>Nguyễn Thục Anh</v>
      </c>
      <c r="I56" s="17" t="s">
        <v>162</v>
      </c>
      <c r="J56" s="17" t="s">
        <v>162</v>
      </c>
    </row>
    <row r="57" spans="1:10" x14ac:dyDescent="0.3">
      <c r="A57" s="17" t="s">
        <v>449</v>
      </c>
      <c r="B57" s="20" t="s">
        <v>136</v>
      </c>
      <c r="C57" s="17" t="s">
        <v>450</v>
      </c>
      <c r="D57" s="17" t="str">
        <f t="shared" si="1"/>
        <v>Nguyễn Trung Thành</v>
      </c>
      <c r="E57" s="17" t="s">
        <v>451</v>
      </c>
      <c r="F57" s="17" t="s">
        <v>452</v>
      </c>
      <c r="G57" s="17" t="s">
        <v>20</v>
      </c>
      <c r="H57" s="17" t="str">
        <f>VLOOKUP(B57, K62dot1!$B$8:$C$115, 2, 0)</f>
        <v>Nguyễn Trung Thành</v>
      </c>
      <c r="I57" s="17" t="s">
        <v>162</v>
      </c>
      <c r="J57" s="17" t="s">
        <v>162</v>
      </c>
    </row>
    <row r="58" spans="1:10" x14ac:dyDescent="0.3">
      <c r="A58" s="17" t="s">
        <v>358</v>
      </c>
      <c r="B58" s="17" t="s">
        <v>129</v>
      </c>
      <c r="C58" s="17" t="s">
        <v>359</v>
      </c>
      <c r="D58" s="17" t="str">
        <f t="shared" si="1"/>
        <v>Nguyễn Văn Nghĩa</v>
      </c>
      <c r="E58" s="17" t="s">
        <v>360</v>
      </c>
      <c r="F58" s="17" t="s">
        <v>361</v>
      </c>
      <c r="G58" s="17" t="s">
        <v>14</v>
      </c>
      <c r="H58" s="17" t="str">
        <f>VLOOKUP(B58, K62dot1!$B$8:$C$115, 2, 0)</f>
        <v>Nguyễn Văn Nghĩa</v>
      </c>
      <c r="I58" s="17" t="s">
        <v>162</v>
      </c>
      <c r="J58" s="17" t="s">
        <v>162</v>
      </c>
    </row>
    <row r="59" spans="1:10" x14ac:dyDescent="0.3">
      <c r="A59" s="17" t="s">
        <v>503</v>
      </c>
      <c r="B59" s="20" t="s">
        <v>104</v>
      </c>
      <c r="C59" s="17" t="s">
        <v>359</v>
      </c>
      <c r="D59" s="17" t="str">
        <f t="shared" si="1"/>
        <v>Nguyễn Văn Toàn</v>
      </c>
      <c r="E59" s="17" t="s">
        <v>504</v>
      </c>
      <c r="F59" s="17" t="s">
        <v>195</v>
      </c>
      <c r="G59" s="17" t="s">
        <v>20</v>
      </c>
      <c r="H59" s="17" t="str">
        <f>VLOOKUP(B59, K62dot1!$B$8:$C$115, 2, 0)</f>
        <v>Nguyễn Văn Toàn</v>
      </c>
      <c r="I59" s="17" t="s">
        <v>162</v>
      </c>
      <c r="J59" s="17" t="s">
        <v>162</v>
      </c>
    </row>
    <row r="60" spans="1:10" x14ac:dyDescent="0.3">
      <c r="A60" s="17" t="s">
        <v>441</v>
      </c>
      <c r="B60" s="20" t="s">
        <v>124</v>
      </c>
      <c r="C60" s="17" t="s">
        <v>442</v>
      </c>
      <c r="D60" s="17" t="str">
        <f t="shared" si="1"/>
        <v>Nguyễn Xuân Tài</v>
      </c>
      <c r="E60" s="17" t="s">
        <v>443</v>
      </c>
      <c r="F60" s="17" t="s">
        <v>444</v>
      </c>
      <c r="G60" s="17" t="s">
        <v>57</v>
      </c>
      <c r="H60" s="17" t="str">
        <f>VLOOKUP(B60, K62dot1!$B$8:$C$115, 2, 0)</f>
        <v>Nguyễn Xuân Tài</v>
      </c>
      <c r="I60" s="17" t="s">
        <v>162</v>
      </c>
      <c r="J60" s="17" t="s">
        <v>162</v>
      </c>
    </row>
    <row r="61" spans="1:10" x14ac:dyDescent="0.3">
      <c r="A61" s="17" t="s">
        <v>300</v>
      </c>
      <c r="B61" s="20" t="s">
        <v>122</v>
      </c>
      <c r="C61" s="17" t="s">
        <v>180</v>
      </c>
      <c r="D61" s="17" t="str">
        <f t="shared" si="1"/>
        <v>Phạm Ngọc Khánh</v>
      </c>
      <c r="E61" s="17" t="s">
        <v>298</v>
      </c>
      <c r="F61" s="17" t="s">
        <v>301</v>
      </c>
      <c r="G61" s="17" t="s">
        <v>14</v>
      </c>
      <c r="H61" s="17" t="str">
        <f>VLOOKUP(B61, K62dot1!$B$8:$C$115, 2, 0)</f>
        <v>Phạm Ngọc Khánh</v>
      </c>
      <c r="I61" s="17" t="s">
        <v>162</v>
      </c>
      <c r="J61" s="17" t="s">
        <v>162</v>
      </c>
    </row>
    <row r="62" spans="1:10" x14ac:dyDescent="0.3">
      <c r="A62" s="17" t="s">
        <v>211</v>
      </c>
      <c r="B62" s="17" t="s">
        <v>212</v>
      </c>
      <c r="C62" s="17" t="s">
        <v>213</v>
      </c>
      <c r="D62" s="17" t="str">
        <f t="shared" si="1"/>
        <v>Phạm Thị Đào</v>
      </c>
      <c r="E62" s="17" t="s">
        <v>214</v>
      </c>
      <c r="F62" s="17" t="s">
        <v>215</v>
      </c>
      <c r="G62" s="17" t="s">
        <v>19</v>
      </c>
      <c r="H62" s="17" t="str">
        <f>VLOOKUP(B62, K62dot1!$B$8:$C$115, 2, 0)</f>
        <v>Phạm Thị Đào</v>
      </c>
      <c r="I62" s="17" t="s">
        <v>162</v>
      </c>
      <c r="J62" s="17" t="s">
        <v>162</v>
      </c>
    </row>
    <row r="63" spans="1:10" x14ac:dyDescent="0.3">
      <c r="A63" s="17" t="s">
        <v>324</v>
      </c>
      <c r="B63" s="20" t="s">
        <v>100</v>
      </c>
      <c r="C63" s="17" t="s">
        <v>213</v>
      </c>
      <c r="D63" s="17" t="str">
        <f t="shared" si="1"/>
        <v>Phạm Thị Linh</v>
      </c>
      <c r="E63" s="17" t="s">
        <v>319</v>
      </c>
      <c r="F63" s="17" t="s">
        <v>325</v>
      </c>
      <c r="G63" s="17" t="s">
        <v>20</v>
      </c>
      <c r="H63" s="17" t="str">
        <f>VLOOKUP(B63, K62dot1!$B$8:$C$115, 2, 0)</f>
        <v>Phạm Thị Linh</v>
      </c>
      <c r="I63" s="17" t="s">
        <v>162</v>
      </c>
      <c r="J63" s="17" t="s">
        <v>162</v>
      </c>
    </row>
    <row r="64" spans="1:10" x14ac:dyDescent="0.3">
      <c r="A64" s="17" t="s">
        <v>488</v>
      </c>
      <c r="B64" s="20" t="s">
        <v>71</v>
      </c>
      <c r="C64" s="17" t="s">
        <v>489</v>
      </c>
      <c r="D64" s="17" t="str">
        <f t="shared" si="1"/>
        <v>Phạm Thị Minh Thu</v>
      </c>
      <c r="E64" s="17" t="s">
        <v>490</v>
      </c>
      <c r="F64" s="17" t="s">
        <v>491</v>
      </c>
      <c r="G64" s="17" t="s">
        <v>14</v>
      </c>
      <c r="H64" s="17" t="str">
        <f>VLOOKUP(B64, K62dot1!$B$8:$C$115, 2, 0)</f>
        <v>Phạm Thị Minh Thu</v>
      </c>
      <c r="I64" s="17" t="s">
        <v>162</v>
      </c>
      <c r="J64" s="17" t="s">
        <v>162</v>
      </c>
    </row>
    <row r="65" spans="1:10" x14ac:dyDescent="0.3">
      <c r="A65" s="17" t="s">
        <v>379</v>
      </c>
      <c r="B65" s="20" t="s">
        <v>131</v>
      </c>
      <c r="C65" s="17" t="s">
        <v>380</v>
      </c>
      <c r="D65" s="17" t="str">
        <f t="shared" si="1"/>
        <v>Phạm Thị Thảo Nhi</v>
      </c>
      <c r="E65" s="17" t="s">
        <v>377</v>
      </c>
      <c r="F65" s="17" t="s">
        <v>374</v>
      </c>
      <c r="G65" s="17" t="s">
        <v>19</v>
      </c>
      <c r="H65" s="17" t="str">
        <f>VLOOKUP(B65, K62dot1!$B$8:$C$115, 2, 0)</f>
        <v>Phạm Thị Thảo Nhi</v>
      </c>
      <c r="I65" s="17" t="s">
        <v>162</v>
      </c>
      <c r="J65" s="17" t="s">
        <v>162</v>
      </c>
    </row>
    <row r="66" spans="1:10" x14ac:dyDescent="0.3">
      <c r="A66" s="17" t="s">
        <v>255</v>
      </c>
      <c r="B66" s="20" t="s">
        <v>121</v>
      </c>
      <c r="C66" s="17" t="s">
        <v>256</v>
      </c>
      <c r="D66" s="17" t="str">
        <f t="shared" si="1"/>
        <v>Phạm Thị Thu Hiên</v>
      </c>
      <c r="E66" s="17" t="s">
        <v>253</v>
      </c>
      <c r="F66" s="17" t="s">
        <v>257</v>
      </c>
      <c r="G66" s="17" t="s">
        <v>20</v>
      </c>
      <c r="H66" s="17" t="str">
        <f>VLOOKUP(B66, K62dot1!$B$8:$C$115, 2, 0)</f>
        <v>Phạm Thị Thu Hiên</v>
      </c>
      <c r="I66" s="17" t="s">
        <v>162</v>
      </c>
      <c r="J66" s="17" t="s">
        <v>162</v>
      </c>
    </row>
    <row r="67" spans="1:10" x14ac:dyDescent="0.3">
      <c r="A67" s="17" t="s">
        <v>204</v>
      </c>
      <c r="B67" s="20" t="s">
        <v>99</v>
      </c>
      <c r="C67" s="17" t="s">
        <v>205</v>
      </c>
      <c r="D67" s="17" t="str">
        <f t="shared" si="1"/>
        <v>Phạm Thị Thùy Dương</v>
      </c>
      <c r="E67" s="17" t="s">
        <v>206</v>
      </c>
      <c r="F67" s="17" t="s">
        <v>207</v>
      </c>
      <c r="G67" s="17" t="s">
        <v>20</v>
      </c>
      <c r="H67" s="17" t="str">
        <f>VLOOKUP(B67, K62dot1!$B$8:$C$115, 2, 0)</f>
        <v>Phạm Thị Thùy Dương</v>
      </c>
      <c r="I67" s="17" t="s">
        <v>162</v>
      </c>
      <c r="J67" s="17" t="s">
        <v>162</v>
      </c>
    </row>
    <row r="68" spans="1:10" x14ac:dyDescent="0.3">
      <c r="A68" s="17" t="s">
        <v>535</v>
      </c>
      <c r="B68" s="17" t="s">
        <v>130</v>
      </c>
      <c r="C68" s="17" t="s">
        <v>536</v>
      </c>
      <c r="D68" s="17" t="str">
        <f t="shared" si="1"/>
        <v>Phạm Thị Thúy Vân</v>
      </c>
      <c r="E68" s="17" t="s">
        <v>537</v>
      </c>
      <c r="F68" s="17" t="s">
        <v>538</v>
      </c>
      <c r="G68" s="17" t="s">
        <v>14</v>
      </c>
      <c r="H68" s="17" t="str">
        <f>VLOOKUP(B68, K62dot1!$B$8:$C$115, 2, 0)</f>
        <v>Phạm Thị Thúy Vân</v>
      </c>
      <c r="I68" s="17" t="s">
        <v>162</v>
      </c>
      <c r="J68" s="17" t="s">
        <v>162</v>
      </c>
    </row>
    <row r="69" spans="1:10" x14ac:dyDescent="0.3">
      <c r="A69" s="17" t="s">
        <v>459</v>
      </c>
      <c r="B69" s="20" t="s">
        <v>112</v>
      </c>
      <c r="C69" s="17" t="s">
        <v>460</v>
      </c>
      <c r="D69" s="17" t="str">
        <f t="shared" si="1"/>
        <v>Tăng Thị Phương Thảo</v>
      </c>
      <c r="E69" s="17" t="s">
        <v>454</v>
      </c>
      <c r="F69" s="17" t="s">
        <v>350</v>
      </c>
      <c r="G69" s="17" t="s">
        <v>19</v>
      </c>
      <c r="H69" s="17" t="str">
        <f>VLOOKUP(B69, K62dot1!$B$8:$C$115, 2, 0)</f>
        <v>Tăng Thị Phương Thảo</v>
      </c>
      <c r="I69" s="17" t="s">
        <v>162</v>
      </c>
      <c r="J69" s="17" t="s">
        <v>162</v>
      </c>
    </row>
    <row r="70" spans="1:10" x14ac:dyDescent="0.3">
      <c r="A70" s="17" t="s">
        <v>313</v>
      </c>
      <c r="B70" s="20" t="s">
        <v>123</v>
      </c>
      <c r="C70" s="17" t="s">
        <v>314</v>
      </c>
      <c r="D70" s="17" t="str">
        <f t="shared" si="1"/>
        <v>Trần Bảo Lâm</v>
      </c>
      <c r="E70" s="17" t="s">
        <v>311</v>
      </c>
      <c r="F70" s="17" t="s">
        <v>315</v>
      </c>
      <c r="G70" s="17" t="s">
        <v>20</v>
      </c>
      <c r="H70" s="17" t="str">
        <f>VLOOKUP(B70, K62dot1!$B$8:$C$115, 2, 0)</f>
        <v>Trần Bảo Lâm</v>
      </c>
      <c r="I70" s="17" t="s">
        <v>162</v>
      </c>
      <c r="J70" s="17" t="s">
        <v>162</v>
      </c>
    </row>
    <row r="71" spans="1:10" x14ac:dyDescent="0.3">
      <c r="A71" s="17" t="s">
        <v>398</v>
      </c>
      <c r="B71" s="20" t="s">
        <v>79</v>
      </c>
      <c r="C71" s="17" t="s">
        <v>399</v>
      </c>
      <c r="D71" s="17" t="str">
        <f t="shared" si="1"/>
        <v>Trần Hồng Nhung</v>
      </c>
      <c r="E71" s="17" t="s">
        <v>385</v>
      </c>
      <c r="F71" s="17" t="s">
        <v>400</v>
      </c>
      <c r="G71" s="17" t="s">
        <v>19</v>
      </c>
      <c r="H71" s="17" t="str">
        <f>VLOOKUP(B71, K62dot1!$B$8:$C$115, 2, 0)</f>
        <v>Trần Hồng Nhung</v>
      </c>
      <c r="I71" s="17" t="s">
        <v>162</v>
      </c>
      <c r="J71" s="17" t="s">
        <v>162</v>
      </c>
    </row>
    <row r="72" spans="1:10" x14ac:dyDescent="0.3">
      <c r="A72" s="17" t="s">
        <v>326</v>
      </c>
      <c r="B72" s="20" t="s">
        <v>132</v>
      </c>
      <c r="C72" s="17" t="s">
        <v>327</v>
      </c>
      <c r="D72" s="17" t="str">
        <f t="shared" si="1"/>
        <v>Trần Khánh Linh</v>
      </c>
      <c r="E72" s="17" t="s">
        <v>319</v>
      </c>
      <c r="F72" s="17" t="s">
        <v>328</v>
      </c>
      <c r="G72" s="17" t="s">
        <v>14</v>
      </c>
      <c r="H72" s="17" t="str">
        <f>VLOOKUP(B72, K62dot1!$B$8:$C$115, 2, 0)</f>
        <v>Trần Khánh Linh</v>
      </c>
      <c r="I72" s="17" t="s">
        <v>162</v>
      </c>
      <c r="J72" s="17" t="s">
        <v>162</v>
      </c>
    </row>
    <row r="73" spans="1:10" x14ac:dyDescent="0.3">
      <c r="A73" s="17" t="s">
        <v>515</v>
      </c>
      <c r="B73" s="20" t="s">
        <v>103</v>
      </c>
      <c r="C73" s="17" t="s">
        <v>516</v>
      </c>
      <c r="D73" s="17" t="str">
        <f t="shared" si="1"/>
        <v>Trần Thị Minh Trang</v>
      </c>
      <c r="E73" s="17" t="s">
        <v>508</v>
      </c>
      <c r="F73" s="17" t="s">
        <v>517</v>
      </c>
      <c r="G73" s="17" t="s">
        <v>20</v>
      </c>
      <c r="H73" s="17" t="str">
        <f>VLOOKUP(B73, K62dot1!$B$8:$C$115, 2, 0)</f>
        <v>Trần Thị Minh Trang</v>
      </c>
      <c r="I73" s="17" t="s">
        <v>162</v>
      </c>
      <c r="J73" s="17" t="s">
        <v>162</v>
      </c>
    </row>
    <row r="74" spans="1:10" x14ac:dyDescent="0.3">
      <c r="A74" s="17" t="s">
        <v>465</v>
      </c>
      <c r="B74" s="20" t="s">
        <v>117</v>
      </c>
      <c r="C74" s="17" t="s">
        <v>466</v>
      </c>
      <c r="D74" s="17" t="str">
        <f t="shared" si="1"/>
        <v>Trần Thị Phương Thảo</v>
      </c>
      <c r="E74" s="17" t="s">
        <v>454</v>
      </c>
      <c r="F74" s="17" t="s">
        <v>467</v>
      </c>
      <c r="G74" s="17" t="s">
        <v>19</v>
      </c>
      <c r="H74" s="17" t="str">
        <f>VLOOKUP(B74, K62dot1!$B$8:$C$115, 2, 0)</f>
        <v>Trần Thị Phương Thảo</v>
      </c>
      <c r="I74" s="17" t="s">
        <v>162</v>
      </c>
      <c r="J74" s="17" t="s">
        <v>162</v>
      </c>
    </row>
    <row r="75" spans="1:10" x14ac:dyDescent="0.3">
      <c r="A75" s="17" t="s">
        <v>518</v>
      </c>
      <c r="B75" s="20" t="s">
        <v>135</v>
      </c>
      <c r="C75" s="17" t="s">
        <v>519</v>
      </c>
      <c r="D75" s="17" t="str">
        <f t="shared" ref="D75:D106" si="2">C75&amp;" "&amp;E75</f>
        <v>Từ Thị Thu Trang</v>
      </c>
      <c r="E75" s="17" t="s">
        <v>508</v>
      </c>
      <c r="F75" s="17" t="s">
        <v>520</v>
      </c>
      <c r="G75" s="17" t="s">
        <v>20</v>
      </c>
      <c r="H75" s="17" t="str">
        <f>VLOOKUP(B75, K62dot1!$B$8:$C$115, 2, 0)</f>
        <v>Từ Thị Thu Trang</v>
      </c>
      <c r="I75" s="17" t="s">
        <v>162</v>
      </c>
      <c r="J75" s="17" t="s">
        <v>162</v>
      </c>
    </row>
    <row r="76" spans="1:10" x14ac:dyDescent="0.3">
      <c r="A76" s="17" t="s">
        <v>208</v>
      </c>
      <c r="B76" s="20" t="s">
        <v>137</v>
      </c>
      <c r="C76" s="17" t="s">
        <v>209</v>
      </c>
      <c r="D76" s="17" t="str">
        <f t="shared" si="2"/>
        <v>Vũ Đức Dương</v>
      </c>
      <c r="E76" s="17" t="s">
        <v>206</v>
      </c>
      <c r="F76" s="17" t="s">
        <v>210</v>
      </c>
      <c r="G76" s="17" t="s">
        <v>19</v>
      </c>
      <c r="H76" s="17" t="str">
        <f>VLOOKUP(B76, K62dot1!$B$8:$C$115, 2, 0)</f>
        <v>Vũ Đức Dương</v>
      </c>
      <c r="I76" s="17" t="s">
        <v>162</v>
      </c>
      <c r="J76" s="17" t="s">
        <v>162</v>
      </c>
    </row>
    <row r="77" spans="1:10" x14ac:dyDescent="0.3">
      <c r="A77" s="17" t="s">
        <v>196</v>
      </c>
      <c r="B77" s="20" t="s">
        <v>77</v>
      </c>
      <c r="C77" s="17" t="s">
        <v>197</v>
      </c>
      <c r="D77" s="17" t="str">
        <f t="shared" si="2"/>
        <v>Vũ Khắc Duy</v>
      </c>
      <c r="E77" s="17" t="s">
        <v>198</v>
      </c>
      <c r="F77" s="17" t="s">
        <v>199</v>
      </c>
      <c r="G77" s="17" t="s">
        <v>20</v>
      </c>
      <c r="H77" s="17" t="str">
        <f>VLOOKUP(B77, K62dot1!$B$8:$C$115, 2, 0)</f>
        <v>Vũ Khắc Duy</v>
      </c>
      <c r="I77" s="17" t="s">
        <v>162</v>
      </c>
      <c r="J77" s="17" t="s">
        <v>162</v>
      </c>
    </row>
    <row r="78" spans="1:10" x14ac:dyDescent="0.3">
      <c r="A78" s="17" t="s">
        <v>175</v>
      </c>
      <c r="B78" s="20" t="s">
        <v>127</v>
      </c>
      <c r="C78" s="17" t="s">
        <v>176</v>
      </c>
      <c r="D78" s="17" t="str">
        <f t="shared" si="2"/>
        <v>Vũ Lan Anh</v>
      </c>
      <c r="E78" s="17" t="s">
        <v>160</v>
      </c>
      <c r="F78" s="17" t="s">
        <v>177</v>
      </c>
      <c r="G78" s="17" t="s">
        <v>14</v>
      </c>
      <c r="H78" s="17" t="str">
        <f>VLOOKUP(B78, K62dot1!$B$8:$C$115, 2, 0)</f>
        <v>Vũ Lan Anh</v>
      </c>
      <c r="I78" s="17" t="s">
        <v>162</v>
      </c>
      <c r="J78" s="17" t="s">
        <v>162</v>
      </c>
    </row>
    <row r="79" spans="1:10" x14ac:dyDescent="0.3">
      <c r="A79" s="17" t="s">
        <v>306</v>
      </c>
      <c r="B79" s="20" t="s">
        <v>109</v>
      </c>
      <c r="C79" s="17" t="s">
        <v>307</v>
      </c>
      <c r="D79" s="17" t="str">
        <f t="shared" si="2"/>
        <v>Vũ Ngọc Lan</v>
      </c>
      <c r="E79" s="17" t="s">
        <v>304</v>
      </c>
      <c r="F79" s="17" t="s">
        <v>308</v>
      </c>
      <c r="G79" s="17" t="s">
        <v>14</v>
      </c>
      <c r="H79" s="17" t="str">
        <f>VLOOKUP(B79, K62dot1!$B$8:$C$115, 2, 0)</f>
        <v>Vũ Ngọc Lan</v>
      </c>
      <c r="I79" s="17" t="s">
        <v>162</v>
      </c>
      <c r="J79" s="17" t="s">
        <v>162</v>
      </c>
    </row>
    <row r="80" spans="1:10" x14ac:dyDescent="0.3">
      <c r="A80" s="17" t="s">
        <v>332</v>
      </c>
      <c r="B80" s="20" t="s">
        <v>83</v>
      </c>
      <c r="C80" s="17" t="s">
        <v>263</v>
      </c>
      <c r="D80" s="17" t="str">
        <f t="shared" si="2"/>
        <v>Vũ Thị Loan</v>
      </c>
      <c r="E80" s="17" t="s">
        <v>331</v>
      </c>
      <c r="F80" s="17" t="s">
        <v>333</v>
      </c>
      <c r="G80" s="17" t="s">
        <v>19</v>
      </c>
      <c r="H80" s="17" t="str">
        <f>VLOOKUP(B80, K62dot1!$B$8:$C$115, 2, 0)</f>
        <v>Vũ Thị Loan</v>
      </c>
      <c r="I80" s="17" t="s">
        <v>162</v>
      </c>
      <c r="J80" s="17" t="s">
        <v>162</v>
      </c>
    </row>
    <row r="81" spans="1:10" x14ac:dyDescent="0.3">
      <c r="A81" s="17" t="s">
        <v>344</v>
      </c>
      <c r="B81" s="20" t="s">
        <v>85</v>
      </c>
      <c r="C81" s="17" t="s">
        <v>263</v>
      </c>
      <c r="D81" s="17" t="str">
        <f t="shared" si="2"/>
        <v>Vũ Thị Mai</v>
      </c>
      <c r="E81" s="17" t="s">
        <v>345</v>
      </c>
      <c r="F81" s="17" t="s">
        <v>346</v>
      </c>
      <c r="G81" s="17" t="s">
        <v>14</v>
      </c>
      <c r="H81" s="17" t="str">
        <f>VLOOKUP(B81, K62dot1!$B$8:$C$115, 2, 0)</f>
        <v>Vũ Thị Mai</v>
      </c>
      <c r="I81" s="17" t="s">
        <v>162</v>
      </c>
      <c r="J81" s="17" t="s">
        <v>162</v>
      </c>
    </row>
    <row r="82" spans="1:10" x14ac:dyDescent="0.3">
      <c r="A82" s="17" t="s">
        <v>221</v>
      </c>
      <c r="B82" s="17" t="s">
        <v>96</v>
      </c>
      <c r="C82" s="17" t="s">
        <v>222</v>
      </c>
      <c r="D82" s="17" t="str">
        <f t="shared" si="2"/>
        <v>Vương Quốc Đạt</v>
      </c>
      <c r="E82" s="17" t="s">
        <v>219</v>
      </c>
      <c r="F82" s="17" t="s">
        <v>223</v>
      </c>
      <c r="G82" s="17" t="s">
        <v>20</v>
      </c>
      <c r="H82" s="17" t="str">
        <f>VLOOKUP(B82, K62dot1!$B$8:$C$115, 2, 0)</f>
        <v>Vương Quốc Đạt</v>
      </c>
      <c r="I82" s="17" t="s">
        <v>162</v>
      </c>
      <c r="J82" s="17" t="s">
        <v>162</v>
      </c>
    </row>
    <row r="83" spans="1:10" x14ac:dyDescent="0.3">
      <c r="A83" s="17" t="s">
        <v>157</v>
      </c>
      <c r="B83" s="17" t="s">
        <v>158</v>
      </c>
      <c r="C83" s="17" t="s">
        <v>159</v>
      </c>
      <c r="D83" s="17" t="str">
        <f t="shared" si="2"/>
        <v>Bùi Thị Vân Anh</v>
      </c>
      <c r="E83" s="17" t="s">
        <v>160</v>
      </c>
      <c r="F83" s="17" t="s">
        <v>161</v>
      </c>
      <c r="G83" s="17" t="s">
        <v>19</v>
      </c>
      <c r="H83" s="17" t="str">
        <f>VLOOKUP(B83, K62dot1!$B$8:$C$115, 2, 0)</f>
        <v>Bùi Thị Vân Anh</v>
      </c>
      <c r="I83" s="17" t="s">
        <v>162</v>
      </c>
      <c r="J83" s="17" t="s">
        <v>162</v>
      </c>
    </row>
    <row r="84" spans="1:10" x14ac:dyDescent="0.3">
      <c r="A84" s="17" t="s">
        <v>178</v>
      </c>
      <c r="B84" s="17" t="s">
        <v>179</v>
      </c>
      <c r="C84" s="17" t="s">
        <v>180</v>
      </c>
      <c r="D84" s="17" t="str">
        <f t="shared" si="2"/>
        <v>Phạm Ngọc Ánh</v>
      </c>
      <c r="E84" s="17" t="s">
        <v>181</v>
      </c>
      <c r="F84" s="17" t="s">
        <v>182</v>
      </c>
      <c r="G84" s="17" t="s">
        <v>14</v>
      </c>
      <c r="H84" s="17" t="str">
        <f>VLOOKUP(B84, K62dot1!$B$8:$C$115, 2, 0)</f>
        <v>Phạm Ngọc Ánh</v>
      </c>
      <c r="I84" s="17" t="s">
        <v>162</v>
      </c>
      <c r="J84" s="17" t="s">
        <v>162</v>
      </c>
    </row>
    <row r="85" spans="1:10" x14ac:dyDescent="0.3">
      <c r="A85" s="17" t="s">
        <v>187</v>
      </c>
      <c r="B85" s="17" t="s">
        <v>188</v>
      </c>
      <c r="C85" s="17" t="s">
        <v>189</v>
      </c>
      <c r="D85" s="17" t="str">
        <f t="shared" si="2"/>
        <v>Trần Thùy Dung</v>
      </c>
      <c r="E85" s="17" t="s">
        <v>190</v>
      </c>
      <c r="F85" s="17" t="s">
        <v>191</v>
      </c>
      <c r="G85" s="17" t="s">
        <v>19</v>
      </c>
      <c r="H85" s="17" t="str">
        <f>VLOOKUP(B85, K62dot1!$B$8:$C$115, 2, 0)</f>
        <v>Trần Thùy Dung</v>
      </c>
      <c r="I85" s="17" t="s">
        <v>162</v>
      </c>
      <c r="J85" s="17" t="s">
        <v>162</v>
      </c>
    </row>
    <row r="86" spans="1:10" x14ac:dyDescent="0.3">
      <c r="A86" s="17" t="s">
        <v>192</v>
      </c>
      <c r="B86" s="17" t="s">
        <v>193</v>
      </c>
      <c r="C86" s="17" t="s">
        <v>194</v>
      </c>
      <c r="D86" s="17" t="str">
        <f t="shared" si="2"/>
        <v>Vũ Kim Dung</v>
      </c>
      <c r="E86" s="17" t="s">
        <v>190</v>
      </c>
      <c r="F86" s="17" t="s">
        <v>195</v>
      </c>
      <c r="G86" s="17" t="s">
        <v>19</v>
      </c>
      <c r="H86" s="17" t="str">
        <f>VLOOKUP(B86, K62dot1!$B$8:$C$115, 2, 0)</f>
        <v>Vũ Kim Dung</v>
      </c>
      <c r="I86" s="17" t="s">
        <v>162</v>
      </c>
      <c r="J86" s="17" t="s">
        <v>162</v>
      </c>
    </row>
    <row r="87" spans="1:10" x14ac:dyDescent="0.3">
      <c r="A87" s="17" t="s">
        <v>216</v>
      </c>
      <c r="B87" s="17" t="s">
        <v>217</v>
      </c>
      <c r="C87" s="17" t="s">
        <v>218</v>
      </c>
      <c r="D87" s="17" t="str">
        <f t="shared" si="2"/>
        <v>Trần Tiến Đạt</v>
      </c>
      <c r="E87" s="17" t="s">
        <v>219</v>
      </c>
      <c r="F87" s="17" t="s">
        <v>220</v>
      </c>
      <c r="G87" s="17" t="s">
        <v>14</v>
      </c>
      <c r="H87" s="17" t="str">
        <f>VLOOKUP(B87, K62dot1!$B$8:$C$115, 2, 0)</f>
        <v>Trần Tiến Đạt</v>
      </c>
      <c r="I87" s="17" t="s">
        <v>162</v>
      </c>
      <c r="J87" s="17" t="s">
        <v>162</v>
      </c>
    </row>
    <row r="88" spans="1:10" x14ac:dyDescent="0.3">
      <c r="A88" s="17" t="s">
        <v>224</v>
      </c>
      <c r="B88" s="17" t="s">
        <v>225</v>
      </c>
      <c r="C88" s="17" t="s">
        <v>226</v>
      </c>
      <c r="D88" s="17" t="str">
        <f t="shared" si="2"/>
        <v>Nguyễn Phương Đông</v>
      </c>
      <c r="E88" s="17" t="s">
        <v>227</v>
      </c>
      <c r="F88" s="17" t="s">
        <v>228</v>
      </c>
      <c r="G88" s="17" t="s">
        <v>20</v>
      </c>
      <c r="H88" s="17" t="str">
        <f>VLOOKUP(B88, K62dot1!$B$8:$C$115, 2, 0)</f>
        <v>Nguyễn Phương Đông</v>
      </c>
      <c r="I88" s="17" t="s">
        <v>162</v>
      </c>
      <c r="J88" s="17" t="s">
        <v>162</v>
      </c>
    </row>
    <row r="89" spans="1:10" x14ac:dyDescent="0.3">
      <c r="A89" s="17" t="s">
        <v>229</v>
      </c>
      <c r="B89" s="17" t="s">
        <v>230</v>
      </c>
      <c r="C89" s="17" t="s">
        <v>231</v>
      </c>
      <c r="D89" s="17" t="str">
        <f t="shared" si="2"/>
        <v>Ngô Chí Đức</v>
      </c>
      <c r="E89" s="17" t="s">
        <v>232</v>
      </c>
      <c r="F89" s="17" t="s">
        <v>233</v>
      </c>
      <c r="G89" s="17" t="s">
        <v>19</v>
      </c>
      <c r="H89" s="17" t="str">
        <f>VLOOKUP(B89, K62dot1!$B$8:$C$115, 2, 0)</f>
        <v>Ngô Chí Đức</v>
      </c>
      <c r="I89" s="17" t="s">
        <v>162</v>
      </c>
      <c r="J89" s="17" t="s">
        <v>162</v>
      </c>
    </row>
    <row r="90" spans="1:10" x14ac:dyDescent="0.3">
      <c r="A90" s="17" t="s">
        <v>242</v>
      </c>
      <c r="B90" s="17" t="s">
        <v>243</v>
      </c>
      <c r="C90" s="17" t="s">
        <v>239</v>
      </c>
      <c r="D90" s="17" t="str">
        <f t="shared" si="2"/>
        <v>Nguyễn Thị Hạnh</v>
      </c>
      <c r="E90" s="17" t="s">
        <v>244</v>
      </c>
      <c r="F90" s="17" t="s">
        <v>245</v>
      </c>
      <c r="G90" s="17" t="s">
        <v>20</v>
      </c>
      <c r="H90" s="17" t="str">
        <f>VLOOKUP(B90, K62dot1!$B$8:$C$115, 2, 0)</f>
        <v>Nguyễn Thị Hạnh</v>
      </c>
      <c r="I90" s="17" t="s">
        <v>162</v>
      </c>
      <c r="J90" s="17" t="s">
        <v>162</v>
      </c>
    </row>
    <row r="91" spans="1:10" x14ac:dyDescent="0.3">
      <c r="A91" s="17" t="s">
        <v>246</v>
      </c>
      <c r="B91" s="17" t="s">
        <v>247</v>
      </c>
      <c r="C91" s="17" t="s">
        <v>248</v>
      </c>
      <c r="D91" s="17" t="str">
        <f t="shared" si="2"/>
        <v>Đào Thu Hậu</v>
      </c>
      <c r="E91" s="17" t="s">
        <v>249</v>
      </c>
      <c r="F91" s="17" t="s">
        <v>250</v>
      </c>
      <c r="G91" s="17" t="s">
        <v>14</v>
      </c>
      <c r="H91" s="17" t="str">
        <f>VLOOKUP(B91, K62dot1!$B$8:$C$115, 2, 0)</f>
        <v>Đào Thu Hậu</v>
      </c>
      <c r="I91" s="17" t="s">
        <v>162</v>
      </c>
      <c r="J91" s="17" t="s">
        <v>162</v>
      </c>
    </row>
    <row r="92" spans="1:10" x14ac:dyDescent="0.3">
      <c r="A92" s="17" t="s">
        <v>261</v>
      </c>
      <c r="B92" s="17" t="s">
        <v>262</v>
      </c>
      <c r="C92" s="17" t="s">
        <v>263</v>
      </c>
      <c r="D92" s="17" t="str">
        <f t="shared" si="2"/>
        <v>Vũ Thị Hiền</v>
      </c>
      <c r="E92" s="17" t="s">
        <v>260</v>
      </c>
      <c r="F92" s="17" t="s">
        <v>264</v>
      </c>
      <c r="G92" s="17" t="s">
        <v>19</v>
      </c>
      <c r="H92" s="17" t="str">
        <f>VLOOKUP(B92, K62dot1!$B$8:$C$115, 2, 0)</f>
        <v>Vũ Thị Hiền</v>
      </c>
      <c r="I92" s="17" t="s">
        <v>162</v>
      </c>
      <c r="J92" s="17" t="s">
        <v>162</v>
      </c>
    </row>
    <row r="93" spans="1:10" x14ac:dyDescent="0.3">
      <c r="A93" s="17" t="s">
        <v>270</v>
      </c>
      <c r="B93" s="17" t="s">
        <v>271</v>
      </c>
      <c r="C93" s="17" t="s">
        <v>272</v>
      </c>
      <c r="D93" s="17" t="str">
        <f t="shared" si="2"/>
        <v>Nguyễn Việt Hoàng</v>
      </c>
      <c r="E93" s="17" t="s">
        <v>273</v>
      </c>
      <c r="F93" s="17" t="s">
        <v>274</v>
      </c>
      <c r="G93" s="17" t="s">
        <v>14</v>
      </c>
      <c r="H93" s="17" t="str">
        <f>VLOOKUP(B93, K62dot1!$B$8:$C$115, 2, 0)</f>
        <v>Nguyễn Việt Hoàng</v>
      </c>
      <c r="I93" s="17" t="s">
        <v>162</v>
      </c>
      <c r="J93" s="17" t="s">
        <v>162</v>
      </c>
    </row>
    <row r="94" spans="1:10" x14ac:dyDescent="0.3">
      <c r="A94" s="17" t="s">
        <v>287</v>
      </c>
      <c r="B94" s="17" t="s">
        <v>288</v>
      </c>
      <c r="C94" s="17" t="s">
        <v>289</v>
      </c>
      <c r="D94" s="17" t="str">
        <f t="shared" si="2"/>
        <v>Trần Thị Mai Hương</v>
      </c>
      <c r="E94" s="17" t="s">
        <v>290</v>
      </c>
      <c r="F94" s="17" t="s">
        <v>291</v>
      </c>
      <c r="G94" s="17" t="s">
        <v>14</v>
      </c>
      <c r="H94" s="17" t="str">
        <f>VLOOKUP(B94, K62dot1!$B$8:$C$115, 2, 0)</f>
        <v>Trần Thị Mai Hương</v>
      </c>
      <c r="I94" s="17" t="s">
        <v>162</v>
      </c>
      <c r="J94" s="17" t="s">
        <v>162</v>
      </c>
    </row>
    <row r="95" spans="1:10" x14ac:dyDescent="0.3">
      <c r="A95" s="17" t="s">
        <v>316</v>
      </c>
      <c r="B95" s="17" t="s">
        <v>317</v>
      </c>
      <c r="C95" s="17" t="s">
        <v>318</v>
      </c>
      <c r="D95" s="17" t="str">
        <f t="shared" si="2"/>
        <v>Nguyễn Mỹ Linh</v>
      </c>
      <c r="E95" s="17" t="s">
        <v>319</v>
      </c>
      <c r="F95" s="17" t="s">
        <v>320</v>
      </c>
      <c r="G95" s="17" t="s">
        <v>14</v>
      </c>
      <c r="H95" s="17" t="str">
        <f>VLOOKUP(B95, K62dot1!$B$8:$C$115, 2, 0)</f>
        <v>Nguyễn Mỹ Linh</v>
      </c>
      <c r="I95" s="17" t="s">
        <v>162</v>
      </c>
      <c r="J95" s="17" t="s">
        <v>162</v>
      </c>
    </row>
    <row r="96" spans="1:10" x14ac:dyDescent="0.3">
      <c r="A96" s="17" t="s">
        <v>334</v>
      </c>
      <c r="B96" s="17" t="s">
        <v>335</v>
      </c>
      <c r="C96" s="17" t="s">
        <v>336</v>
      </c>
      <c r="D96" s="17" t="str">
        <f t="shared" si="2"/>
        <v>Phạm Vũ Long</v>
      </c>
      <c r="E96" s="17" t="s">
        <v>337</v>
      </c>
      <c r="F96" s="17" t="s">
        <v>338</v>
      </c>
      <c r="G96" s="17" t="s">
        <v>19</v>
      </c>
      <c r="H96" s="17" t="str">
        <f>VLOOKUP(B96, K62dot1!$B$8:$C$115, 2, 0)</f>
        <v>Phạm Vũ Long</v>
      </c>
      <c r="I96" s="17" t="s">
        <v>162</v>
      </c>
      <c r="J96" s="17" t="s">
        <v>162</v>
      </c>
    </row>
    <row r="97" spans="1:10" x14ac:dyDescent="0.3">
      <c r="A97" s="17" t="s">
        <v>339</v>
      </c>
      <c r="B97" s="17" t="s">
        <v>340</v>
      </c>
      <c r="C97" s="17" t="s">
        <v>235</v>
      </c>
      <c r="D97" s="17" t="str">
        <f t="shared" si="2"/>
        <v>Lê Thị Ly</v>
      </c>
      <c r="E97" s="17" t="s">
        <v>341</v>
      </c>
      <c r="F97" s="17" t="s">
        <v>342</v>
      </c>
      <c r="G97" s="17" t="s">
        <v>343</v>
      </c>
      <c r="H97" s="17" t="str">
        <f>VLOOKUP(B97, K62dot1!$B$8:$C$115, 2, 0)</f>
        <v>Lê Thị Ly</v>
      </c>
      <c r="I97" s="17" t="s">
        <v>162</v>
      </c>
      <c r="J97" s="17" t="s">
        <v>162</v>
      </c>
    </row>
    <row r="98" spans="1:10" x14ac:dyDescent="0.3">
      <c r="A98" s="17" t="s">
        <v>351</v>
      </c>
      <c r="B98" s="17" t="s">
        <v>352</v>
      </c>
      <c r="C98" s="17" t="s">
        <v>239</v>
      </c>
      <c r="D98" s="17" t="str">
        <f t="shared" si="2"/>
        <v>Nguyễn Thị Mỹ</v>
      </c>
      <c r="E98" s="17" t="s">
        <v>353</v>
      </c>
      <c r="F98" s="17" t="s">
        <v>354</v>
      </c>
      <c r="G98" s="17" t="s">
        <v>19</v>
      </c>
      <c r="H98" s="17" t="str">
        <f>VLOOKUP(B98, K62dot1!$B$8:$C$115, 2, 0)</f>
        <v>Nguyễn Thị Mỹ</v>
      </c>
      <c r="I98" s="17" t="s">
        <v>162</v>
      </c>
      <c r="J98" s="17" t="s">
        <v>162</v>
      </c>
    </row>
    <row r="99" spans="1:10" x14ac:dyDescent="0.3">
      <c r="A99" s="17" t="s">
        <v>362</v>
      </c>
      <c r="B99" s="17" t="s">
        <v>363</v>
      </c>
      <c r="C99" s="17" t="s">
        <v>364</v>
      </c>
      <c r="D99" s="17" t="str">
        <f t="shared" si="2"/>
        <v>Tống Thị Mỹ Ngọc</v>
      </c>
      <c r="E99" s="17" t="s">
        <v>365</v>
      </c>
      <c r="F99" s="17" t="s">
        <v>366</v>
      </c>
      <c r="G99" s="17" t="s">
        <v>14</v>
      </c>
      <c r="H99" s="17" t="str">
        <f>VLOOKUP(B99, K62dot1!$B$8:$C$115, 2, 0)</f>
        <v>Tống Thị Mỹ Ngọc</v>
      </c>
      <c r="I99" s="17" t="s">
        <v>162</v>
      </c>
      <c r="J99" s="17" t="s">
        <v>162</v>
      </c>
    </row>
    <row r="100" spans="1:10" x14ac:dyDescent="0.3">
      <c r="A100" s="17" t="s">
        <v>367</v>
      </c>
      <c r="B100" s="17" t="s">
        <v>368</v>
      </c>
      <c r="C100" s="17" t="s">
        <v>369</v>
      </c>
      <c r="D100" s="17" t="str">
        <f t="shared" si="2"/>
        <v>Nguyễn Thị Ánh Nguyệt</v>
      </c>
      <c r="E100" s="17" t="s">
        <v>370</v>
      </c>
      <c r="F100" s="17" t="s">
        <v>371</v>
      </c>
      <c r="G100" s="17" t="s">
        <v>19</v>
      </c>
      <c r="H100" s="17" t="str">
        <f>VLOOKUP(B100, K62dot1!$B$8:$C$115, 2, 0)</f>
        <v>Nguyễn Thị Ánh Nguyệt</v>
      </c>
      <c r="I100" s="17" t="s">
        <v>162</v>
      </c>
      <c r="J100" s="17" t="s">
        <v>162</v>
      </c>
    </row>
    <row r="101" spans="1:10" x14ac:dyDescent="0.3">
      <c r="A101" s="17" t="s">
        <v>388</v>
      </c>
      <c r="B101" s="17" t="s">
        <v>389</v>
      </c>
      <c r="C101" s="17" t="s">
        <v>239</v>
      </c>
      <c r="D101" s="17" t="str">
        <f t="shared" si="2"/>
        <v>Nguyễn Thị Nhung</v>
      </c>
      <c r="E101" s="17" t="s">
        <v>385</v>
      </c>
      <c r="F101" s="17" t="s">
        <v>390</v>
      </c>
      <c r="G101" s="17" t="s">
        <v>14</v>
      </c>
      <c r="H101" s="17" t="str">
        <f>VLOOKUP(B101, K62dot1!$B$8:$C$115, 2, 0)</f>
        <v>Nguyễn Thị Nhung</v>
      </c>
      <c r="I101" s="17" t="s">
        <v>162</v>
      </c>
      <c r="J101" s="17" t="s">
        <v>162</v>
      </c>
    </row>
    <row r="102" spans="1:10" x14ac:dyDescent="0.3">
      <c r="A102" s="17" t="s">
        <v>391</v>
      </c>
      <c r="B102" s="17" t="s">
        <v>392</v>
      </c>
      <c r="C102" s="17" t="s">
        <v>239</v>
      </c>
      <c r="D102" s="17" t="str">
        <f t="shared" si="2"/>
        <v>Nguyễn Thị Nhung</v>
      </c>
      <c r="E102" s="17" t="s">
        <v>385</v>
      </c>
      <c r="F102" s="17" t="s">
        <v>393</v>
      </c>
      <c r="G102" s="17" t="s">
        <v>14</v>
      </c>
      <c r="H102" s="17" t="str">
        <f>VLOOKUP(B102, K62dot1!$B$8:$C$115, 2, 0)</f>
        <v>Nguyễn Thị Nhung</v>
      </c>
      <c r="I102" s="17" t="s">
        <v>162</v>
      </c>
      <c r="J102" s="17" t="s">
        <v>162</v>
      </c>
    </row>
    <row r="103" spans="1:10" x14ac:dyDescent="0.3">
      <c r="A103" s="17" t="s">
        <v>404</v>
      </c>
      <c r="B103" s="17" t="s">
        <v>405</v>
      </c>
      <c r="C103" s="17" t="s">
        <v>406</v>
      </c>
      <c r="D103" s="17" t="str">
        <f t="shared" si="2"/>
        <v>Đinh Thị Kim Oanh</v>
      </c>
      <c r="E103" s="17" t="s">
        <v>407</v>
      </c>
      <c r="F103" s="17" t="s">
        <v>408</v>
      </c>
      <c r="G103" s="17" t="s">
        <v>14</v>
      </c>
      <c r="H103" s="17" t="str">
        <f>VLOOKUP(B103, K62dot1!$B$8:$C$115, 2, 0)</f>
        <v>Đinh Thị Kim Oanh</v>
      </c>
      <c r="I103" s="17" t="s">
        <v>162</v>
      </c>
      <c r="J103" s="17" t="s">
        <v>162</v>
      </c>
    </row>
    <row r="104" spans="1:10" x14ac:dyDescent="0.3">
      <c r="A104" s="17" t="s">
        <v>409</v>
      </c>
      <c r="B104" s="17" t="s">
        <v>410</v>
      </c>
      <c r="C104" s="17" t="s">
        <v>411</v>
      </c>
      <c r="D104" s="17" t="str">
        <f t="shared" si="2"/>
        <v>Trần Thị Oanh</v>
      </c>
      <c r="E104" s="17" t="s">
        <v>407</v>
      </c>
      <c r="F104" s="17" t="s">
        <v>412</v>
      </c>
      <c r="G104" s="17" t="s">
        <v>19</v>
      </c>
      <c r="H104" s="17" t="str">
        <f>VLOOKUP(B104, K62dot1!$B$8:$C$115, 2, 0)</f>
        <v>Trần Thị Oanh</v>
      </c>
      <c r="I104" s="17" t="s">
        <v>162</v>
      </c>
      <c r="J104" s="17" t="s">
        <v>162</v>
      </c>
    </row>
    <row r="105" spans="1:10" x14ac:dyDescent="0.3">
      <c r="A105" s="17" t="s">
        <v>413</v>
      </c>
      <c r="B105" s="17" t="s">
        <v>414</v>
      </c>
      <c r="C105" s="17" t="s">
        <v>415</v>
      </c>
      <c r="D105" s="17" t="str">
        <f t="shared" si="2"/>
        <v>Bùi Thị Phương</v>
      </c>
      <c r="E105" s="17" t="s">
        <v>416</v>
      </c>
      <c r="F105" s="17" t="s">
        <v>417</v>
      </c>
      <c r="G105" s="17" t="s">
        <v>14</v>
      </c>
      <c r="H105" s="17" t="str">
        <f>VLOOKUP(B105, K62dot1!$B$8:$C$115, 2, 0)</f>
        <v>Bùi Thị Phương</v>
      </c>
      <c r="I105" s="17" t="s">
        <v>162</v>
      </c>
      <c r="J105" s="17" t="s">
        <v>162</v>
      </c>
    </row>
    <row r="106" spans="1:10" x14ac:dyDescent="0.3">
      <c r="A106" s="17" t="s">
        <v>421</v>
      </c>
      <c r="B106" s="17" t="s">
        <v>422</v>
      </c>
      <c r="C106" s="17" t="s">
        <v>239</v>
      </c>
      <c r="D106" s="17" t="str">
        <f t="shared" si="2"/>
        <v>Nguyễn Thị Phương</v>
      </c>
      <c r="E106" s="17" t="s">
        <v>416</v>
      </c>
      <c r="F106" s="17" t="s">
        <v>423</v>
      </c>
      <c r="G106" s="17" t="s">
        <v>19</v>
      </c>
      <c r="H106" s="17" t="str">
        <f>VLOOKUP(B106, K62dot1!$B$8:$C$115, 2, 0)</f>
        <v>Nguyễn Thị Phương</v>
      </c>
      <c r="I106" s="17" t="s">
        <v>162</v>
      </c>
      <c r="J106" s="17" t="s">
        <v>162</v>
      </c>
    </row>
    <row r="107" spans="1:10" x14ac:dyDescent="0.3">
      <c r="A107" s="17" t="s">
        <v>436</v>
      </c>
      <c r="B107" s="17" t="s">
        <v>437</v>
      </c>
      <c r="C107" s="17" t="s">
        <v>438</v>
      </c>
      <c r="D107" s="17" t="str">
        <f t="shared" ref="D107:D118" si="3">C107&amp;" "&amp;E107</f>
        <v>Lê Văn Sơn</v>
      </c>
      <c r="E107" s="17" t="s">
        <v>439</v>
      </c>
      <c r="F107" s="17" t="s">
        <v>440</v>
      </c>
      <c r="G107" s="17" t="s">
        <v>19</v>
      </c>
      <c r="H107" s="17" t="str">
        <f>VLOOKUP(B107, K62dot1!$B$8:$C$115, 2, 0)</f>
        <v>Lê Văn Sơn</v>
      </c>
      <c r="I107" s="17" t="s">
        <v>162</v>
      </c>
      <c r="J107" s="17" t="s">
        <v>162</v>
      </c>
    </row>
    <row r="108" spans="1:10" x14ac:dyDescent="0.3">
      <c r="A108" s="17" t="s">
        <v>456</v>
      </c>
      <c r="B108" s="17" t="s">
        <v>457</v>
      </c>
      <c r="C108" s="17" t="s">
        <v>458</v>
      </c>
      <c r="D108" s="17" t="str">
        <f t="shared" si="3"/>
        <v>Nguyễn Thị Thu Thảo</v>
      </c>
      <c r="E108" s="17" t="s">
        <v>454</v>
      </c>
      <c r="F108" s="17" t="s">
        <v>325</v>
      </c>
      <c r="G108" s="17" t="s">
        <v>14</v>
      </c>
      <c r="H108" s="17" t="str">
        <f>VLOOKUP(B108, K62dot1!$B$8:$C$115, 2, 0)</f>
        <v>Nguyễn Thị Thu Thảo</v>
      </c>
      <c r="I108" s="17" t="s">
        <v>162</v>
      </c>
      <c r="J108" s="17" t="s">
        <v>162</v>
      </c>
    </row>
    <row r="109" spans="1:10" x14ac:dyDescent="0.3">
      <c r="A109" s="17" t="s">
        <v>461</v>
      </c>
      <c r="B109" s="17" t="s">
        <v>462</v>
      </c>
      <c r="C109" s="17" t="s">
        <v>463</v>
      </c>
      <c r="D109" s="17" t="str">
        <f t="shared" si="3"/>
        <v>Trần Phương Thảo</v>
      </c>
      <c r="E109" s="17" t="s">
        <v>454</v>
      </c>
      <c r="F109" s="17" t="s">
        <v>464</v>
      </c>
      <c r="G109" s="17" t="s">
        <v>14</v>
      </c>
      <c r="H109" s="17" t="str">
        <f>VLOOKUP(B109, K62dot1!$B$8:$C$115, 2, 0)</f>
        <v>Trần Phương Thảo</v>
      </c>
      <c r="I109" s="17" t="s">
        <v>162</v>
      </c>
      <c r="J109" s="17" t="s">
        <v>162</v>
      </c>
    </row>
    <row r="110" spans="1:10" x14ac:dyDescent="0.3">
      <c r="A110" s="17" t="s">
        <v>468</v>
      </c>
      <c r="B110" s="17" t="s">
        <v>469</v>
      </c>
      <c r="C110" s="17" t="s">
        <v>470</v>
      </c>
      <c r="D110" s="17" t="str">
        <f t="shared" si="3"/>
        <v>Bùi Xuân Thắng</v>
      </c>
      <c r="E110" s="17" t="s">
        <v>471</v>
      </c>
      <c r="F110" s="17" t="s">
        <v>472</v>
      </c>
      <c r="G110" s="17" t="s">
        <v>343</v>
      </c>
      <c r="H110" s="17" t="str">
        <f>VLOOKUP(B110, K62dot1!$B$8:$C$115, 2, 0)</f>
        <v>Bùi Xuân Thắng</v>
      </c>
      <c r="I110" s="17" t="s">
        <v>162</v>
      </c>
      <c r="J110" s="17" t="s">
        <v>162</v>
      </c>
    </row>
    <row r="111" spans="1:10" x14ac:dyDescent="0.3">
      <c r="A111" s="17" t="s">
        <v>476</v>
      </c>
      <c r="B111" s="17" t="s">
        <v>477</v>
      </c>
      <c r="C111" s="17" t="s">
        <v>478</v>
      </c>
      <c r="D111" s="17" t="str">
        <f t="shared" si="3"/>
        <v>Hoàng Đức Thọ</v>
      </c>
      <c r="E111" s="17" t="s">
        <v>479</v>
      </c>
      <c r="F111" s="17" t="s">
        <v>480</v>
      </c>
      <c r="G111" s="17" t="s">
        <v>14</v>
      </c>
      <c r="H111" s="17" t="str">
        <f>VLOOKUP(B111, K62dot1!$B$8:$C$115, 2, 0)</f>
        <v>Hoàng Đức Thọ</v>
      </c>
      <c r="I111" s="17" t="s">
        <v>162</v>
      </c>
      <c r="J111" s="17" t="s">
        <v>162</v>
      </c>
    </row>
    <row r="112" spans="1:10" x14ac:dyDescent="0.3">
      <c r="A112" s="17" t="s">
        <v>484</v>
      </c>
      <c r="B112" s="17" t="s">
        <v>485</v>
      </c>
      <c r="C112" s="17" t="s">
        <v>486</v>
      </c>
      <c r="D112" s="17" t="str">
        <f t="shared" si="3"/>
        <v>Đỗ Thị Hồng Thơm</v>
      </c>
      <c r="E112" s="17" t="s">
        <v>487</v>
      </c>
      <c r="F112" s="17" t="s">
        <v>483</v>
      </c>
      <c r="G112" s="17" t="s">
        <v>19</v>
      </c>
      <c r="H112" s="17" t="str">
        <f>VLOOKUP(B112, K62dot1!$B$8:$C$115, 2, 0)</f>
        <v>Đỗ Thị Hồng Thơm</v>
      </c>
      <c r="I112" s="17" t="s">
        <v>162</v>
      </c>
      <c r="J112" s="17" t="s">
        <v>162</v>
      </c>
    </row>
    <row r="113" spans="1:11" x14ac:dyDescent="0.3">
      <c r="A113" s="17" t="s">
        <v>492</v>
      </c>
      <c r="B113" s="17" t="s">
        <v>493</v>
      </c>
      <c r="C113" s="17" t="s">
        <v>239</v>
      </c>
      <c r="D113" s="17" t="str">
        <f t="shared" si="3"/>
        <v>Nguyễn Thị Thủy</v>
      </c>
      <c r="E113" s="17" t="s">
        <v>494</v>
      </c>
      <c r="F113" s="17" t="s">
        <v>495</v>
      </c>
      <c r="G113" s="17" t="s">
        <v>20</v>
      </c>
      <c r="H113" s="17" t="str">
        <f>VLOOKUP(B113, K62dot1!$B$8:$C$115, 2, 0)</f>
        <v>Nguyễn Thị Thủy</v>
      </c>
      <c r="I113" s="17" t="s">
        <v>162</v>
      </c>
      <c r="J113" s="17" t="s">
        <v>162</v>
      </c>
    </row>
    <row r="114" spans="1:11" x14ac:dyDescent="0.3">
      <c r="A114" s="17" t="s">
        <v>501</v>
      </c>
      <c r="B114" s="17" t="s">
        <v>502</v>
      </c>
      <c r="C114" s="17" t="s">
        <v>297</v>
      </c>
      <c r="D114" s="17" t="str">
        <f t="shared" si="3"/>
        <v>Nguyễn Ngọc Tiến</v>
      </c>
      <c r="E114" s="17" t="s">
        <v>499</v>
      </c>
      <c r="F114" s="17" t="s">
        <v>448</v>
      </c>
      <c r="G114" s="17" t="s">
        <v>14</v>
      </c>
      <c r="H114" s="17" t="str">
        <f>VLOOKUP(B114, K62dot1!$B$8:$C$115, 2, 0)</f>
        <v>Nguyễn Ngọc Tiến</v>
      </c>
      <c r="I114" s="17" t="s">
        <v>162</v>
      </c>
      <c r="J114" s="17" t="s">
        <v>162</v>
      </c>
    </row>
    <row r="115" spans="1:11" x14ac:dyDescent="0.3">
      <c r="A115" s="17" t="s">
        <v>505</v>
      </c>
      <c r="B115" s="17" t="s">
        <v>506</v>
      </c>
      <c r="C115" s="17" t="s">
        <v>507</v>
      </c>
      <c r="D115" s="17" t="str">
        <f t="shared" si="3"/>
        <v>Bùi Thị Thu Trang</v>
      </c>
      <c r="E115" s="17" t="s">
        <v>508</v>
      </c>
      <c r="F115" s="17" t="s">
        <v>509</v>
      </c>
      <c r="G115" s="17" t="s">
        <v>19</v>
      </c>
      <c r="H115" s="17" t="str">
        <f>VLOOKUP(B115, K62dot1!$B$8:$C$115, 2, 0)</f>
        <v>Bùi Thị Thu Trang</v>
      </c>
      <c r="I115" s="17" t="s">
        <v>162</v>
      </c>
      <c r="J115" s="17" t="s">
        <v>162</v>
      </c>
    </row>
    <row r="116" spans="1:11" x14ac:dyDescent="0.3">
      <c r="A116" s="17" t="s">
        <v>531</v>
      </c>
      <c r="B116" s="17" t="s">
        <v>532</v>
      </c>
      <c r="C116" s="17" t="s">
        <v>533</v>
      </c>
      <c r="D116" s="17" t="str">
        <f t="shared" si="3"/>
        <v>Nguyễn Thị Tú Uyên</v>
      </c>
      <c r="E116" s="17" t="s">
        <v>526</v>
      </c>
      <c r="F116" s="17" t="s">
        <v>534</v>
      </c>
      <c r="G116" s="17" t="s">
        <v>19</v>
      </c>
      <c r="H116" s="17" t="str">
        <f>VLOOKUP(B116, K62dot1!$B$8:$C$115, 2, 0)</f>
        <v>Nguyễn Thị Tú Uyên</v>
      </c>
      <c r="I116" s="17" t="s">
        <v>162</v>
      </c>
      <c r="J116" s="17" t="s">
        <v>162</v>
      </c>
    </row>
    <row r="117" spans="1:11" x14ac:dyDescent="0.3">
      <c r="A117" s="17" t="s">
        <v>539</v>
      </c>
      <c r="B117" s="17" t="s">
        <v>540</v>
      </c>
      <c r="C117" s="17" t="s">
        <v>541</v>
      </c>
      <c r="D117" s="17" t="str">
        <f t="shared" si="3"/>
        <v>Đinh Quốc Việt</v>
      </c>
      <c r="E117" s="17" t="s">
        <v>542</v>
      </c>
      <c r="F117" s="17" t="s">
        <v>543</v>
      </c>
      <c r="G117" s="17" t="s">
        <v>14</v>
      </c>
      <c r="H117" s="17" t="str">
        <f>VLOOKUP(B117, K62dot1!$B$8:$C$115, 2, 0)</f>
        <v>Đinh Quốc Việt</v>
      </c>
      <c r="I117" s="17" t="s">
        <v>162</v>
      </c>
      <c r="J117" s="17" t="s">
        <v>162</v>
      </c>
    </row>
    <row r="118" spans="1:11" x14ac:dyDescent="0.3">
      <c r="A118" s="17" t="s">
        <v>544</v>
      </c>
      <c r="B118" s="17" t="s">
        <v>545</v>
      </c>
      <c r="C118" s="17" t="s">
        <v>546</v>
      </c>
      <c r="D118" s="17" t="str">
        <f t="shared" si="3"/>
        <v>Trần Quốc Việt</v>
      </c>
      <c r="E118" s="17" t="s">
        <v>542</v>
      </c>
      <c r="F118" s="17" t="s">
        <v>547</v>
      </c>
      <c r="G118" s="17" t="s">
        <v>14</v>
      </c>
      <c r="H118" s="17" t="str">
        <f>VLOOKUP(B118, K62dot1!$B$8:$C$115, 2, 0)</f>
        <v>Trần Quốc Việt</v>
      </c>
      <c r="I118" s="17" t="s">
        <v>162</v>
      </c>
      <c r="J118" s="17" t="s">
        <v>162</v>
      </c>
    </row>
    <row r="120" spans="1:11" x14ac:dyDescent="0.3">
      <c r="A120" s="46" t="s">
        <v>548</v>
      </c>
      <c r="B120" s="46"/>
      <c r="C120" s="46"/>
      <c r="D120" s="46"/>
      <c r="E120" s="46"/>
      <c r="G120" s="46" t="s">
        <v>549</v>
      </c>
      <c r="H120" s="46"/>
      <c r="I120" s="46"/>
      <c r="J120" s="46"/>
      <c r="K120" s="46"/>
    </row>
    <row r="121" spans="1:11" x14ac:dyDescent="0.3">
      <c r="G121" s="46" t="s">
        <v>550</v>
      </c>
      <c r="H121" s="46"/>
      <c r="I121" s="46"/>
      <c r="J121" s="46"/>
      <c r="K121" s="46"/>
    </row>
    <row r="122" spans="1:11" x14ac:dyDescent="0.3">
      <c r="G122" s="46" t="s">
        <v>551</v>
      </c>
      <c r="H122" s="46"/>
      <c r="I122" s="46"/>
      <c r="J122" s="46"/>
      <c r="K122" s="46"/>
    </row>
  </sheetData>
  <autoFilter ref="A10:K10">
    <filterColumn colId="2" showButton="0"/>
    <filterColumn colId="3" showButton="0"/>
    <sortState ref="A11:K118">
      <sortCondition ref="H10"/>
    </sortState>
  </autoFilter>
  <mergeCells count="15">
    <mergeCell ref="C5:H5"/>
    <mergeCell ref="A1:C1"/>
    <mergeCell ref="F1:J1"/>
    <mergeCell ref="A2:C2"/>
    <mergeCell ref="F2:J2"/>
    <mergeCell ref="C4:H4"/>
    <mergeCell ref="G121:K121"/>
    <mergeCell ref="G122:K122"/>
    <mergeCell ref="A7:E7"/>
    <mergeCell ref="F7:H7"/>
    <mergeCell ref="A8:E8"/>
    <mergeCell ref="F8:I8"/>
    <mergeCell ref="C10:E10"/>
    <mergeCell ref="A120:E120"/>
    <mergeCell ref="G120:K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K62dot1</vt:lpstr>
      <vt:lpstr>K62P</vt:lpstr>
      <vt:lpstr>DSdangkyhocphanKLTN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2021-03-01T04:06:14Z</cp:lastPrinted>
  <dcterms:created xsi:type="dcterms:W3CDTF">2020-07-29T02:58:12Z</dcterms:created>
  <dcterms:modified xsi:type="dcterms:W3CDTF">2021-03-17T03:47:19Z</dcterms:modified>
</cp:coreProperties>
</file>