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Nội dung chương trình" sheetId="1" r:id="rId1"/>
    <sheet name="Tiến trình đào tạo" sheetId="2" r:id="rId2"/>
    <sheet name="so sánh, new" sheetId="3" state="hidden" r:id="rId3"/>
    <sheet name="DS các HP" sheetId="4" state="hidden" r:id="rId4"/>
  </sheets>
  <definedNames>
    <definedName name="_xlnm._FilterDatabase" localSheetId="3" hidden="1">'DS các HP'!$A$3:$M$3</definedName>
  </definedNames>
  <calcPr fullCalcOnLoad="1"/>
</workbook>
</file>

<file path=xl/sharedStrings.xml><?xml version="1.0" encoding="utf-8"?>
<sst xmlns="http://schemas.openxmlformats.org/spreadsheetml/2006/main" count="1002" uniqueCount="325">
  <si>
    <t>Thực tập tốt nghiệp</t>
  </si>
  <si>
    <t>TC</t>
  </si>
  <si>
    <t>Tổng số tín chỉ khác biệt</t>
  </si>
  <si>
    <t>STT</t>
  </si>
  <si>
    <t>Tổng số tín chỉ của chương trình đào tạo</t>
  </si>
  <si>
    <t>Số % tín chỉ khác biệt</t>
  </si>
  <si>
    <t>Nhập môn chăn nuôi</t>
  </si>
  <si>
    <t>CHĂN NUÔI - THÚ Y ỨNG DỤNG</t>
  </si>
  <si>
    <t>Làm việc theo nhóm</t>
  </si>
  <si>
    <t>Tin học đại cương</t>
  </si>
  <si>
    <t>Tin học ứng dụng</t>
  </si>
  <si>
    <t>Hoá hữu cơ</t>
  </si>
  <si>
    <t>CN02301</t>
  </si>
  <si>
    <t>Sinh học đại cương</t>
  </si>
  <si>
    <t>SH01001</t>
  </si>
  <si>
    <t>Quản lý trang trại chăn nuôi</t>
  </si>
  <si>
    <t>Chuyển giao kỹ thuật chăn nuôi</t>
  </si>
  <si>
    <t>Lập và phân tích dự án kinh doanh</t>
  </si>
  <si>
    <t>NGÀNH CHĂN NUÔI</t>
  </si>
  <si>
    <t>HỌC PHẦN BẮT BUỘC KHÁC BIỆT VÀ SỐ TÍN CHỈ KHÁC BIỆT</t>
  </si>
  <si>
    <t>Giao tiếp và đàm phán trong kinh doanh</t>
  </si>
  <si>
    <t>(Kèm theo thông báo 1099/HVN-QLĐT  ngày 01 tháng 10 năm 2014)</t>
  </si>
  <si>
    <t>TT</t>
  </si>
  <si>
    <t>Khối Kiến thức</t>
  </si>
  <si>
    <t>BB</t>
  </si>
  <si>
    <t>Tổng</t>
  </si>
  <si>
    <t>Đại cương</t>
  </si>
  <si>
    <t>Cơ sở ngành</t>
  </si>
  <si>
    <t>2/4</t>
  </si>
  <si>
    <t>Chuyên ngành</t>
  </si>
  <si>
    <t>8/18</t>
  </si>
  <si>
    <t>Bổ trợ</t>
  </si>
  <si>
    <t>2/6</t>
  </si>
  <si>
    <t>Thực tập nghề nghiệp</t>
  </si>
  <si>
    <t xml:space="preserve"> </t>
  </si>
  <si>
    <t>12/28</t>
  </si>
  <si>
    <t>Lý thuyết</t>
  </si>
  <si>
    <t>Thực hành</t>
  </si>
  <si>
    <t>ML01001</t>
  </si>
  <si>
    <t>Những nguyên lý cơ bản của chủ nghĩa Mác - Lênin 1</t>
  </si>
  <si>
    <t>Principle of Marxism and Leninism 1</t>
  </si>
  <si>
    <t>ML01002</t>
  </si>
  <si>
    <t>Những nguyên lý cơ bản của chủ nghĩa Mác - Lênin 2</t>
  </si>
  <si>
    <t>Principle of Marxism and Leninism 2</t>
  </si>
  <si>
    <t>Những nguyên lý cơ bản của chủ nghĩa Mác Lênin 1</t>
  </si>
  <si>
    <t>ML01005</t>
  </si>
  <si>
    <t>Tư tưởng Hồ Chí Minh</t>
  </si>
  <si>
    <t>Ho Chi Minh Ideology</t>
  </si>
  <si>
    <t>ML01004</t>
  </si>
  <si>
    <t>Đường lối cách mạng của Đảng Cộng sản Việt Nam</t>
  </si>
  <si>
    <t>Revolutionary guideline of Vietnamese Communist Party</t>
  </si>
  <si>
    <t>SN01009</t>
  </si>
  <si>
    <t>Tiếng Anh 1</t>
  </si>
  <si>
    <t>English 1</t>
  </si>
  <si>
    <t>Tiếng Anh 0 hoặc 155 điểm TOEIC</t>
  </si>
  <si>
    <t>SN01010</t>
  </si>
  <si>
    <t>Tiếng Anh 2</t>
  </si>
  <si>
    <t>English 2</t>
  </si>
  <si>
    <t>Tiếng Anh 1 hoặc 255 điểm TOEIC</t>
  </si>
  <si>
    <t>SN01011</t>
  </si>
  <si>
    <t>Tiếng Anh 3</t>
  </si>
  <si>
    <t>English 3</t>
  </si>
  <si>
    <t>Tiếng Anh 2 hoặc 355 điểm TOEIC</t>
  </si>
  <si>
    <t>ML01009</t>
  </si>
  <si>
    <t>Pháp luật đại cương</t>
  </si>
  <si>
    <t>Introduction to laws</t>
  </si>
  <si>
    <t>PSN01016</t>
  </si>
  <si>
    <t>Tâm lý học đại cương</t>
  </si>
  <si>
    <t>Introduction to Psychology</t>
  </si>
  <si>
    <t>PCN02702</t>
  </si>
  <si>
    <t>Introductory Animal Production</t>
  </si>
  <si>
    <t>RQ01001</t>
  </si>
  <si>
    <t>PCN02101</t>
  </si>
  <si>
    <t>Động vật học</t>
  </si>
  <si>
    <t>Zoology</t>
  </si>
  <si>
    <t>RQ01007</t>
  </si>
  <si>
    <t>Introduction to informatics</t>
  </si>
  <si>
    <t>RQ01009</t>
  </si>
  <si>
    <t>Organic Chemistry</t>
  </si>
  <si>
    <t>PMT01004</t>
  </si>
  <si>
    <t>Hoá phân tích</t>
  </si>
  <si>
    <t>Analytical Chemistry</t>
  </si>
  <si>
    <t>PCP02005</t>
  </si>
  <si>
    <t>Hoá sinh đại cương</t>
  </si>
  <si>
    <t>Basic biochemistry</t>
  </si>
  <si>
    <t>Hóa hữu cơ</t>
  </si>
  <si>
    <t>RQ01005</t>
  </si>
  <si>
    <t>Basic biology</t>
  </si>
  <si>
    <t>PCN01201</t>
  </si>
  <si>
    <t>Vi sinh vật đại cương</t>
  </si>
  <si>
    <t>Basic microbiology</t>
  </si>
  <si>
    <t>PCN02302</t>
  </si>
  <si>
    <t>Hoá sinh động vật</t>
  </si>
  <si>
    <t>Animal biochemistry</t>
  </si>
  <si>
    <t>PCN02303</t>
  </si>
  <si>
    <t>Sinh lý động vật 1</t>
  </si>
  <si>
    <t>Animal physiology 1</t>
  </si>
  <si>
    <t>PCN02305</t>
  </si>
  <si>
    <t>Sinh lý động vật 2</t>
  </si>
  <si>
    <t>Animal physiology 2</t>
  </si>
  <si>
    <t>PCN02501</t>
  </si>
  <si>
    <t xml:space="preserve">Di truyền động vật </t>
  </si>
  <si>
    <t>Animal genetics</t>
  </si>
  <si>
    <t>PCN02601</t>
  </si>
  <si>
    <t>Dinh dưỡng động vật</t>
  </si>
  <si>
    <t>Animal nutrition</t>
  </si>
  <si>
    <t>PCN02701</t>
  </si>
  <si>
    <t>Thiết kế thí nghiệm chăn nuôi</t>
  </si>
  <si>
    <t>Experimental designs in animal science</t>
  </si>
  <si>
    <t>PTY02001</t>
  </si>
  <si>
    <t>Giải phẫu vật nuôi 1</t>
  </si>
  <si>
    <t>Domestic animal anatomy 1</t>
  </si>
  <si>
    <t>Thú y cơ bản</t>
  </si>
  <si>
    <t>Introduction to veterinary medicine</t>
  </si>
  <si>
    <t>Nuôi trồng thuỷ sản đại cương</t>
  </si>
  <si>
    <t>Basic aquaculture</t>
  </si>
  <si>
    <t>Đa dạng sinh học</t>
  </si>
  <si>
    <t>Biodiversity</t>
  </si>
  <si>
    <t>PCN03101</t>
  </si>
  <si>
    <t>Chọn lọc và nhân giống vật nuôi</t>
  </si>
  <si>
    <t xml:space="preserve">Animal breeding </t>
  </si>
  <si>
    <t>PCN03302</t>
  </si>
  <si>
    <t>Thức ăn chăn nuôi</t>
  </si>
  <si>
    <t>Animal feeds and feeding</t>
  </si>
  <si>
    <t>PCN03501</t>
  </si>
  <si>
    <t>Chăn nuôi lợn</t>
  </si>
  <si>
    <t>Swine Production</t>
  </si>
  <si>
    <t>PCN03502</t>
  </si>
  <si>
    <t>Chăn nuôi trâu bò</t>
  </si>
  <si>
    <t>Cattle and buffalo production</t>
  </si>
  <si>
    <t>PCN03503</t>
  </si>
  <si>
    <t>Chăn nuôi gia cầm</t>
  </si>
  <si>
    <t>Poultry production</t>
  </si>
  <si>
    <t>PCN03811</t>
  </si>
  <si>
    <t>Thực tập giáo trình chăn nuôi lợn</t>
  </si>
  <si>
    <t>PCN03812</t>
  </si>
  <si>
    <t>Thực tập giáo trình chăn nuôi gia cầm</t>
  </si>
  <si>
    <t>PCN03813</t>
  </si>
  <si>
    <t>Thực tập giáo trình chăn nuôi gia súc nhai lại</t>
  </si>
  <si>
    <t>PCN03805</t>
  </si>
  <si>
    <t>Thực tập giáo trình sản xuất thức ăn</t>
  </si>
  <si>
    <t>Feed technology field work</t>
  </si>
  <si>
    <t>Công nghệ sản xuất thức ăn công nghiệp</t>
  </si>
  <si>
    <t>PCN04999</t>
  </si>
  <si>
    <t>Khoá luận tốt nghiệp</t>
  </si>
  <si>
    <t>Graduation thesis</t>
  </si>
  <si>
    <t>PTY03005</t>
  </si>
  <si>
    <t>Bệnh truyền nhiễm thú y 1</t>
  </si>
  <si>
    <t>Veterinary infectious diseases 1</t>
  </si>
  <si>
    <t>PTY03009</t>
  </si>
  <si>
    <t>Sinh sản gia súc 1</t>
  </si>
  <si>
    <t>PTY03014</t>
  </si>
  <si>
    <t>Vệ sinh thú y 1</t>
  </si>
  <si>
    <t xml:space="preserve">Veterinary hygiene 1 </t>
  </si>
  <si>
    <t>PCN03305</t>
  </si>
  <si>
    <t>Feed technology</t>
  </si>
  <si>
    <t>PCN03809</t>
  </si>
  <si>
    <t>Animal Farm Management</t>
  </si>
  <si>
    <t>PTY03036</t>
  </si>
  <si>
    <t>Dược và độc chất học thú y</t>
  </si>
  <si>
    <t>Veterinary pharmacology and toxicology</t>
  </si>
  <si>
    <t>Hóa sinh động vật</t>
  </si>
  <si>
    <t>PCN03810</t>
  </si>
  <si>
    <t>Technology transfer in Animal Production</t>
  </si>
  <si>
    <t>PCN03509</t>
  </si>
  <si>
    <t>Quản lý chất thải chăn nuôi</t>
  </si>
  <si>
    <t>Animal wastes management</t>
  </si>
  <si>
    <t>PCN03201</t>
  </si>
  <si>
    <t>Vi sinh vật ứng dụng trong chăn nuôi</t>
  </si>
  <si>
    <t>Applied microbiology</t>
  </si>
  <si>
    <t>PCN03303</t>
  </si>
  <si>
    <t>Cây thức ăn chăn nuôi</t>
  </si>
  <si>
    <t>Feed crops</t>
  </si>
  <si>
    <t>PCN03307</t>
  </si>
  <si>
    <t>Thức ăn bổ sung và phụ gia</t>
  </si>
  <si>
    <t>Feed supplements and additives</t>
  </si>
  <si>
    <t>PCN03510</t>
  </si>
  <si>
    <t>Hệ thống nông nghiệp</t>
  </si>
  <si>
    <t>Agrarian Systems</t>
  </si>
  <si>
    <t>PCN03308</t>
  </si>
  <si>
    <t>Bệnh dinh dưỡng vật nuôi</t>
  </si>
  <si>
    <t>Nutritional disorders in animals</t>
  </si>
  <si>
    <t>PCN03504</t>
  </si>
  <si>
    <t>Chăn nuôi dê và thỏ</t>
  </si>
  <si>
    <t>Goat and rabbit production</t>
  </si>
  <si>
    <t>PCN03506</t>
  </si>
  <si>
    <t>Business Communication and Negotiation</t>
  </si>
  <si>
    <t>PCN01203</t>
  </si>
  <si>
    <t>Tập tính và quyền lợi động vật</t>
  </si>
  <si>
    <t>Animal behavior and welfare</t>
  </si>
  <si>
    <t xml:space="preserve">Sinh học đại cương </t>
  </si>
  <si>
    <t>Nguyên lý marketing và hệ thống thị trường nông sản</t>
  </si>
  <si>
    <t>Principles of Marketing and Market System of Agricultural Products</t>
  </si>
  <si>
    <t>PCN01302</t>
  </si>
  <si>
    <t>Writing a scientific paper</t>
  </si>
  <si>
    <t>CHĂN NUÔI - THÚ Y</t>
  </si>
  <si>
    <t>Toán cao cấp</t>
  </si>
  <si>
    <t>Hoá học đại cương</t>
  </si>
  <si>
    <t>Xác suất - Thống kê</t>
  </si>
  <si>
    <t>Sinh học phân tử 1</t>
  </si>
  <si>
    <t>Mô học 1</t>
  </si>
  <si>
    <t>Sinh thái môi trường</t>
  </si>
  <si>
    <t>Chẩn đoán - Bệnh nội khoa thú y</t>
  </si>
  <si>
    <t>Rèn nghề chăn nuôi 1</t>
  </si>
  <si>
    <t>Rèn nghề thú y 1</t>
  </si>
  <si>
    <t>Ký sinh trùng thú y 1</t>
  </si>
  <si>
    <t>Thực tập giáo trình chăn nuôi GSNL</t>
  </si>
  <si>
    <t>Chọn lọc và Nhân giống</t>
  </si>
  <si>
    <t>Di truyền động vật</t>
  </si>
  <si>
    <t>Chọn lọc và Nhân giống vật nuôi</t>
  </si>
  <si>
    <t>Mã</t>
  </si>
  <si>
    <t>SN01016</t>
  </si>
  <si>
    <t>TH01011</t>
  </si>
  <si>
    <t>SN00010</t>
  </si>
  <si>
    <t>Tiếng Anh bổ trợ TOEIC</t>
  </si>
  <si>
    <t>MT01001</t>
  </si>
  <si>
    <t>MT01002</t>
  </si>
  <si>
    <t>TH01007</t>
  </si>
  <si>
    <t>TH01009</t>
  </si>
  <si>
    <t>SH02005</t>
  </si>
  <si>
    <t>MT01004</t>
  </si>
  <si>
    <t>TY02001</t>
  </si>
  <si>
    <t>TY02003</t>
  </si>
  <si>
    <t>CN02303</t>
  </si>
  <si>
    <t>CN02101</t>
  </si>
  <si>
    <t>CN02302</t>
  </si>
  <si>
    <t>CN02305</t>
  </si>
  <si>
    <t>CN02501</t>
  </si>
  <si>
    <t>CN01201</t>
  </si>
  <si>
    <t>CN02701</t>
  </si>
  <si>
    <t>MT01008</t>
  </si>
  <si>
    <t>CN02601</t>
  </si>
  <si>
    <t>TY03036</t>
  </si>
  <si>
    <t>TY03035</t>
  </si>
  <si>
    <t>TY03009</t>
  </si>
  <si>
    <t>CN03302</t>
  </si>
  <si>
    <t>CN03101</t>
  </si>
  <si>
    <t>CN03802</t>
  </si>
  <si>
    <t>TY03038</t>
  </si>
  <si>
    <t>TY03005</t>
  </si>
  <si>
    <t>TY03011</t>
  </si>
  <si>
    <t>CN03501</t>
  </si>
  <si>
    <t>CN03503</t>
  </si>
  <si>
    <t>CN03502</t>
  </si>
  <si>
    <t>CN03801</t>
  </si>
  <si>
    <t>CN03803</t>
  </si>
  <si>
    <t>CN03808</t>
  </si>
  <si>
    <t>TY03014</t>
  </si>
  <si>
    <t>tên</t>
  </si>
  <si>
    <t>TY03034</t>
  </si>
  <si>
    <t>CHƯƠNG TRÌNH ĐÀO TẠO NGÀNH CHĂN NUÔI POHE: CHUYÊN NGÀNH CHĂN NUÔI - THÚ Y POHE (Animal Production &amp; Health)</t>
  </si>
  <si>
    <t>Mẫu 3: CHƯƠNG TRÌNH ĐÀO TẠO NGÀNH CHĂN NUÔI POHE: CHUYÊN NGÀNH CHĂN NUÔI - THÚ Y POHE (Animal Production &amp; Health)</t>
  </si>
  <si>
    <t>x</t>
  </si>
  <si>
    <t xml:space="preserve">Mã </t>
  </si>
  <si>
    <t>Tên học phần</t>
  </si>
  <si>
    <t>Tên tiếng Anh</t>
  </si>
  <si>
    <t>Tổng số TC</t>
  </si>
  <si>
    <t>Khối kiến thức</t>
  </si>
  <si>
    <t>TỔNG SỐ PHẦN ĐẠI CƯƠNG</t>
  </si>
  <si>
    <t>TỔNG SỐ PHẦN CƠ SỞ NGÀNH</t>
  </si>
  <si>
    <t>TỔNG SỐ PHẦN CHUYÊN NGÀNH</t>
  </si>
  <si>
    <t>TỔNG SỐ PHẦN BỔ TRỢ</t>
  </si>
  <si>
    <t>chuyên ngành</t>
  </si>
  <si>
    <t>Học kỳ</t>
  </si>
  <si>
    <t>QS01001</t>
  </si>
  <si>
    <t>GT01001</t>
  </si>
  <si>
    <t>Đường lối quân sự của Đảng</t>
  </si>
  <si>
    <t xml:space="preserve">Lý thuyết giáo dục thể chất - Chạy cự ly trung bình </t>
  </si>
  <si>
    <t>SN00011</t>
  </si>
  <si>
    <t>Tiếng Anh 0</t>
  </si>
  <si>
    <t>English 0</t>
  </si>
  <si>
    <t>GT01002</t>
  </si>
  <si>
    <t xml:space="preserve">Chạy 100m – Nhảy xa </t>
  </si>
  <si>
    <t>QS01002</t>
  </si>
  <si>
    <t>Công tác quốc phòng, an ninh</t>
  </si>
  <si>
    <t>GT01003</t>
  </si>
  <si>
    <t>Thể dục</t>
  </si>
  <si>
    <t>QS01003</t>
  </si>
  <si>
    <t>Quân sự chung và chiến thuật, kỹ thuật bắn súng tiểu liên AK</t>
  </si>
  <si>
    <t>GT01004</t>
  </si>
  <si>
    <t>GT01006</t>
  </si>
  <si>
    <t>GT01008</t>
  </si>
  <si>
    <t>GT01010</t>
  </si>
  <si>
    <t>Giáo dục thể chất 4 (Bóng đá 1)</t>
  </si>
  <si>
    <t>Giáo dục thể chất 4 (Bóng chuyền 1)</t>
  </si>
  <si>
    <t>Giáo dục thể chất 4 (Bóng rổ 1)</t>
  </si>
  <si>
    <t>Giáo dục thể chất 4 (Cầu lông 1)</t>
  </si>
  <si>
    <t>GT01005</t>
  </si>
  <si>
    <t>GT01007</t>
  </si>
  <si>
    <t>GT01009</t>
  </si>
  <si>
    <t>GT01011</t>
  </si>
  <si>
    <t>Giáo dục thể chất 5 (Bóng đá 2)</t>
  </si>
  <si>
    <t>Giáo dục thể chất 5 (Bóng chuyền 2)</t>
  </si>
  <si>
    <t xml:space="preserve">Giáo dục thể chất 5 (Bóng rổ 2) </t>
  </si>
  <si>
    <t>Giáo dục thể chất 5 (Cầu lông 2)</t>
  </si>
  <si>
    <t>BB/TC</t>
  </si>
  <si>
    <t xml:space="preserve">Tổng số TC 
tối thiểu phải chọn
</t>
  </si>
  <si>
    <t>PCBB</t>
  </si>
  <si>
    <t>-</t>
  </si>
  <si>
    <t>Tổng số TC TC</t>
  </si>
  <si>
    <t>2,0</t>
  </si>
  <si>
    <t>0,0</t>
  </si>
  <si>
    <t>Chương trình đào tạo POHE nộp BQLĐT 100315 trong mẫu 1 cùng đề cương chi tiết các HP</t>
  </si>
  <si>
    <t>Thực tập giáo trình chăn nuôi 1</t>
  </si>
  <si>
    <t>Animal production field work 1</t>
  </si>
  <si>
    <t>Thực tập giáo trình chăn nuôi 2</t>
  </si>
  <si>
    <t>Animal production field work 2</t>
  </si>
  <si>
    <t>Team Work</t>
  </si>
  <si>
    <t>Viết tài liệu khoa học</t>
  </si>
  <si>
    <t>PSH01001</t>
  </si>
  <si>
    <t>PTS03710</t>
  </si>
  <si>
    <t xml:space="preserve">Chăn nuôi đà điểu, bồ câu và chim cút </t>
  </si>
  <si>
    <t>Ostrict, pigeons and quails productions</t>
  </si>
  <si>
    <t>Business project design and analysis</t>
  </si>
  <si>
    <t>PCN01702</t>
  </si>
  <si>
    <t>PCN01104</t>
  </si>
  <si>
    <t>Animal reproduction No.1</t>
  </si>
  <si>
    <t>PKQ03366</t>
  </si>
  <si>
    <t>PKQ01218</t>
  </si>
  <si>
    <t>PKQ03369</t>
  </si>
  <si>
    <t>Thực tập giáo trình sản xuất thức ăn chăn nuôi công nghiệp</t>
  </si>
  <si>
    <t>PSN01020</t>
  </si>
  <si>
    <t>Mã học phần tiên quyết</t>
  </si>
  <si>
    <t xml:space="preserve">Học phần tiên quyết
</t>
  </si>
  <si>
    <t>Loại tiên quyết
(1 song hành, 2 học trước, 3 tiên quyết)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</si>
</sst>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1F1F1F"/>
      <name val="Times New Roman"/>
      <family val="1"/>
    </font>
    <font>
      <b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 vertical="center" wrapText="1"/>
    </xf>
    <xf numFmtId="1" fontId="24" fillId="25" borderId="10" xfId="0" applyNumberFormat="1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/>
    </xf>
    <xf numFmtId="0" fontId="40" fillId="25" borderId="10" xfId="0" applyFont="1" applyFill="1" applyBorder="1" applyAlignment="1">
      <alignment/>
    </xf>
    <xf numFmtId="0" fontId="19" fillId="25" borderId="12" xfId="0" applyFont="1" applyFill="1" applyBorder="1" applyAlignment="1">
      <alignment horizontal="left" vertical="center" wrapText="1"/>
    </xf>
    <xf numFmtId="1" fontId="24" fillId="25" borderId="12" xfId="0" applyNumberFormat="1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1" fontId="24" fillId="25" borderId="13" xfId="0" applyNumberFormat="1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left" vertical="center" wrapText="1"/>
    </xf>
    <xf numFmtId="1" fontId="24" fillId="25" borderId="13" xfId="0" applyNumberFormat="1" applyFont="1" applyFill="1" applyBorder="1" applyAlignment="1">
      <alignment horizontal="left" vertical="center" wrapText="1"/>
    </xf>
    <xf numFmtId="1" fontId="24" fillId="25" borderId="15" xfId="0" applyNumberFormat="1" applyFont="1" applyFill="1" applyBorder="1" applyAlignment="1">
      <alignment horizontal="left" vertical="center" wrapText="1"/>
    </xf>
    <xf numFmtId="1" fontId="19" fillId="25" borderId="13" xfId="0" applyNumberFormat="1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/>
    </xf>
    <xf numFmtId="0" fontId="22" fillId="26" borderId="17" xfId="0" applyFont="1" applyFill="1" applyBorder="1" applyAlignment="1">
      <alignment wrapText="1"/>
    </xf>
    <xf numFmtId="0" fontId="22" fillId="26" borderId="18" xfId="0" applyFont="1" applyFill="1" applyBorder="1" applyAlignment="1">
      <alignment/>
    </xf>
    <xf numFmtId="0" fontId="22" fillId="26" borderId="19" xfId="0" applyFont="1" applyFill="1" applyBorder="1" applyAlignment="1">
      <alignment wrapText="1"/>
    </xf>
    <xf numFmtId="0" fontId="22" fillId="26" borderId="19" xfId="0" applyFont="1" applyFill="1" applyBorder="1" applyAlignment="1">
      <alignment/>
    </xf>
    <xf numFmtId="0" fontId="22" fillId="26" borderId="17" xfId="0" applyFont="1" applyFill="1" applyBorder="1" applyAlignment="1">
      <alignment/>
    </xf>
    <xf numFmtId="0" fontId="22" fillId="26" borderId="18" xfId="0" applyFont="1" applyFill="1" applyBorder="1" applyAlignment="1">
      <alignment/>
    </xf>
    <xf numFmtId="0" fontId="22" fillId="26" borderId="20" xfId="0" applyFont="1" applyFill="1" applyBorder="1" applyAlignment="1">
      <alignment/>
    </xf>
    <xf numFmtId="0" fontId="22" fillId="26" borderId="20" xfId="0" applyFont="1" applyFill="1" applyBorder="1" applyAlignment="1">
      <alignment wrapText="1"/>
    </xf>
    <xf numFmtId="1" fontId="41" fillId="25" borderId="13" xfId="0" applyNumberFormat="1" applyFont="1" applyFill="1" applyBorder="1" applyAlignment="1">
      <alignment horizontal="left" vertical="center" wrapText="1"/>
    </xf>
    <xf numFmtId="1" fontId="41" fillId="25" borderId="15" xfId="0" applyNumberFormat="1" applyFont="1" applyFill="1" applyBorder="1" applyAlignment="1">
      <alignment horizontal="left" vertical="center" wrapText="1"/>
    </xf>
    <xf numFmtId="1" fontId="41" fillId="25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0" fillId="25" borderId="10" xfId="58" applyFont="1" applyFill="1" applyBorder="1" applyAlignment="1">
      <alignment vertical="center" wrapText="1"/>
      <protection/>
    </xf>
    <xf numFmtId="0" fontId="20" fillId="25" borderId="10" xfId="58" applyFont="1" applyFill="1" applyBorder="1" applyAlignment="1">
      <alignment horizontal="center" vertical="center" wrapText="1"/>
      <protection/>
    </xf>
    <xf numFmtId="0" fontId="21" fillId="27" borderId="10" xfId="58" applyFont="1" applyFill="1" applyBorder="1" applyAlignment="1">
      <alignment vertical="center" wrapText="1"/>
      <protection/>
    </xf>
    <xf numFmtId="1" fontId="20" fillId="27" borderId="10" xfId="0" applyNumberFormat="1" applyFont="1" applyFill="1" applyBorder="1" applyAlignment="1">
      <alignment horizontal="center"/>
    </xf>
    <xf numFmtId="0" fontId="21" fillId="27" borderId="10" xfId="58" applyFont="1" applyFill="1" applyBorder="1" applyAlignment="1">
      <alignment horizontal="center" vertical="center" wrapText="1"/>
      <protection/>
    </xf>
    <xf numFmtId="1" fontId="21" fillId="27" borderId="10" xfId="58" applyNumberFormat="1" applyFont="1" applyFill="1" applyBorder="1" applyAlignment="1">
      <alignment horizontal="center" vertical="center" wrapText="1"/>
      <protection/>
    </xf>
    <xf numFmtId="0" fontId="25" fillId="28" borderId="0" xfId="0" applyFont="1" applyFill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184" fontId="27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1" fontId="32" fillId="0" borderId="21" xfId="0" applyNumberFormat="1" applyFont="1" applyFill="1" applyBorder="1" applyAlignment="1">
      <alignment horizontal="center" vertical="center" wrapText="1"/>
    </xf>
    <xf numFmtId="184" fontId="32" fillId="0" borderId="2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justify" wrapText="1"/>
    </xf>
    <xf numFmtId="1" fontId="32" fillId="0" borderId="10" xfId="0" applyNumberFormat="1" applyFont="1" applyFill="1" applyBorder="1" applyAlignment="1">
      <alignment horizontal="center" vertical="center" wrapText="1"/>
    </xf>
    <xf numFmtId="184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horizontal="left"/>
    </xf>
    <xf numFmtId="185" fontId="32" fillId="0" borderId="10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left" vertical="center" wrapText="1"/>
    </xf>
    <xf numFmtId="171" fontId="31" fillId="0" borderId="23" xfId="0" applyNumberFormat="1" applyFont="1" applyFill="1" applyBorder="1" applyAlignment="1">
      <alignment horizontal="left" vertical="center" wrapText="1"/>
    </xf>
    <xf numFmtId="1" fontId="32" fillId="0" borderId="23" xfId="0" applyNumberFormat="1" applyFont="1" applyFill="1" applyBorder="1" applyAlignment="1">
      <alignment horizontal="center" vertical="center" wrapText="1"/>
    </xf>
    <xf numFmtId="184" fontId="32" fillId="0" borderId="23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/>
    </xf>
    <xf numFmtId="0" fontId="31" fillId="0" borderId="23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justify"/>
    </xf>
    <xf numFmtId="0" fontId="44" fillId="0" borderId="24" xfId="0" applyFont="1" applyFill="1" applyBorder="1" applyAlignment="1">
      <alignment/>
    </xf>
    <xf numFmtId="0" fontId="31" fillId="0" borderId="24" xfId="0" applyFont="1" applyFill="1" applyBorder="1" applyAlignment="1">
      <alignment horizontal="left" vertical="center" wrapText="1"/>
    </xf>
    <xf numFmtId="1" fontId="32" fillId="0" borderId="24" xfId="0" applyNumberFormat="1" applyFont="1" applyFill="1" applyBorder="1" applyAlignment="1">
      <alignment horizontal="center" vertical="center" wrapText="1"/>
    </xf>
    <xf numFmtId="185" fontId="32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center"/>
    </xf>
    <xf numFmtId="1" fontId="31" fillId="0" borderId="26" xfId="0" applyNumberFormat="1" applyFont="1" applyFill="1" applyBorder="1" applyAlignment="1">
      <alignment horizontal="center"/>
    </xf>
    <xf numFmtId="1" fontId="32" fillId="0" borderId="25" xfId="0" applyNumberFormat="1" applyFont="1" applyFill="1" applyBorder="1" applyAlignment="1">
      <alignment horizontal="center" vertical="center" wrapText="1"/>
    </xf>
    <xf numFmtId="184" fontId="32" fillId="0" borderId="25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44" fillId="0" borderId="10" xfId="0" applyFont="1" applyFill="1" applyBorder="1" applyAlignment="1">
      <alignment/>
    </xf>
    <xf numFmtId="0" fontId="44" fillId="0" borderId="32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171" fontId="31" fillId="0" borderId="21" xfId="0" applyNumberFormat="1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36" xfId="0" applyFont="1" applyFill="1" applyBorder="1" applyAlignment="1">
      <alignment vertical="center" wrapText="1"/>
    </xf>
    <xf numFmtId="0" fontId="31" fillId="0" borderId="36" xfId="0" applyFont="1" applyFill="1" applyBorder="1" applyAlignment="1">
      <alignment horizontal="center" vertical="center" wrapText="1"/>
    </xf>
    <xf numFmtId="171" fontId="31" fillId="0" borderId="10" xfId="0" applyNumberFormat="1" applyFont="1" applyFill="1" applyBorder="1" applyAlignment="1">
      <alignment horizontal="left" vertical="center" wrapText="1"/>
    </xf>
    <xf numFmtId="171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/>
    </xf>
    <xf numFmtId="0" fontId="31" fillId="0" borderId="25" xfId="0" applyFont="1" applyFill="1" applyBorder="1" applyAlignment="1">
      <alignment vertical="center" wrapText="1"/>
    </xf>
    <xf numFmtId="1" fontId="2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30" fillId="0" borderId="21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0" borderId="24" xfId="0" applyNumberFormat="1" applyFont="1" applyFill="1" applyBorder="1" applyAlignment="1">
      <alignment horizontal="center" vertical="center" wrapText="1"/>
    </xf>
    <xf numFmtId="1" fontId="31" fillId="0" borderId="25" xfId="0" applyNumberFormat="1" applyFont="1" applyFill="1" applyBorder="1" applyAlignment="1">
      <alignment horizontal="center" vertical="center" wrapText="1"/>
    </xf>
    <xf numFmtId="1" fontId="31" fillId="0" borderId="21" xfId="0" applyNumberFormat="1" applyFont="1" applyFill="1" applyBorder="1" applyAlignment="1">
      <alignment horizontal="center"/>
    </xf>
    <xf numFmtId="1" fontId="31" fillId="0" borderId="21" xfId="0" applyNumberFormat="1" applyFont="1" applyFill="1" applyBorder="1" applyAlignment="1">
      <alignment horizontal="center" vertical="center" wrapText="1"/>
    </xf>
    <xf numFmtId="1" fontId="31" fillId="0" borderId="36" xfId="0" applyNumberFormat="1" applyFont="1" applyFill="1" applyBorder="1" applyAlignment="1">
      <alignment horizontal="center" vertical="center" wrapText="1"/>
    </xf>
    <xf numFmtId="1" fontId="31" fillId="0" borderId="23" xfId="0" applyNumberFormat="1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0" xfId="57" applyFont="1" applyFill="1" applyBorder="1" applyAlignment="1">
      <alignment vertical="center" wrapText="1"/>
      <protection/>
    </xf>
    <xf numFmtId="1" fontId="31" fillId="0" borderId="10" xfId="57" applyNumberFormat="1" applyFont="1" applyFill="1" applyBorder="1" applyAlignment="1">
      <alignment horizontal="center" vertical="center" wrapText="1"/>
      <protection/>
    </xf>
    <xf numFmtId="1" fontId="32" fillId="0" borderId="10" xfId="0" applyNumberFormat="1" applyFont="1" applyFill="1" applyBorder="1" applyAlignment="1">
      <alignment horizontal="left" vertical="center" wrapText="1"/>
    </xf>
    <xf numFmtId="1" fontId="32" fillId="0" borderId="10" xfId="0" applyNumberFormat="1" applyFont="1" applyFill="1" applyBorder="1" applyAlignment="1">
      <alignment horizontal="left" wrapText="1"/>
    </xf>
    <xf numFmtId="1" fontId="32" fillId="0" borderId="10" xfId="0" applyNumberFormat="1" applyFont="1" applyFill="1" applyBorder="1" applyAlignment="1">
      <alignment vertical="center" wrapText="1"/>
    </xf>
    <xf numFmtId="184" fontId="31" fillId="0" borderId="10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/>
    </xf>
    <xf numFmtId="0" fontId="31" fillId="0" borderId="23" xfId="0" applyFont="1" applyFill="1" applyBorder="1" applyAlignment="1">
      <alignment wrapText="1"/>
    </xf>
    <xf numFmtId="0" fontId="44" fillId="0" borderId="38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left" vertical="center" wrapText="1"/>
    </xf>
    <xf numFmtId="1" fontId="32" fillId="0" borderId="36" xfId="0" applyNumberFormat="1" applyFont="1" applyFill="1" applyBorder="1" applyAlignment="1">
      <alignment horizontal="center" vertical="center" wrapText="1"/>
    </xf>
    <xf numFmtId="184" fontId="32" fillId="0" borderId="36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187" fontId="31" fillId="0" borderId="21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1" fontId="43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Alignment="1">
      <alignment horizontal="center" vertical="center"/>
    </xf>
    <xf numFmtId="1" fontId="44" fillId="0" borderId="0" xfId="0" applyNumberFormat="1" applyFont="1" applyFill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/>
    </xf>
    <xf numFmtId="0" fontId="30" fillId="0" borderId="21" xfId="0" applyFont="1" applyFill="1" applyBorder="1" applyAlignment="1">
      <alignment vertical="center" wrapText="1"/>
    </xf>
    <xf numFmtId="187" fontId="31" fillId="0" borderId="10" xfId="0" applyNumberFormat="1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 wrapText="1"/>
    </xf>
    <xf numFmtId="1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1" fontId="46" fillId="24" borderId="39" xfId="0" applyNumberFormat="1" applyFont="1" applyFill="1" applyBorder="1" applyAlignment="1">
      <alignment horizontal="center" vertical="center"/>
    </xf>
    <xf numFmtId="0" fontId="46" fillId="24" borderId="39" xfId="0" applyNumberFormat="1" applyFont="1" applyFill="1" applyBorder="1" applyAlignment="1">
      <alignment vertical="center"/>
    </xf>
    <xf numFmtId="0" fontId="46" fillId="24" borderId="40" xfId="0" applyNumberFormat="1" applyFont="1" applyFill="1" applyBorder="1" applyAlignment="1">
      <alignment vertical="center"/>
    </xf>
    <xf numFmtId="1" fontId="46" fillId="24" borderId="40" xfId="0" applyNumberFormat="1" applyFont="1" applyFill="1" applyBorder="1" applyAlignment="1">
      <alignment horizontal="center" vertical="center"/>
    </xf>
    <xf numFmtId="1" fontId="44" fillId="24" borderId="22" xfId="0" applyNumberFormat="1" applyFont="1" applyFill="1" applyBorder="1" applyAlignment="1">
      <alignment horizontal="center"/>
    </xf>
    <xf numFmtId="0" fontId="44" fillId="24" borderId="22" xfId="0" applyFont="1" applyFill="1" applyBorder="1" applyAlignment="1">
      <alignment horizontal="center"/>
    </xf>
    <xf numFmtId="0" fontId="44" fillId="24" borderId="41" xfId="0" applyFont="1" applyFill="1" applyBorder="1" applyAlignment="1">
      <alignment/>
    </xf>
    <xf numFmtId="0" fontId="46" fillId="24" borderId="39" xfId="0" applyFont="1" applyFill="1" applyBorder="1" applyAlignment="1">
      <alignment vertical="center"/>
    </xf>
    <xf numFmtId="0" fontId="46" fillId="24" borderId="40" xfId="0" applyFont="1" applyFill="1" applyBorder="1" applyAlignment="1">
      <alignment vertical="center"/>
    </xf>
    <xf numFmtId="1" fontId="31" fillId="24" borderId="22" xfId="0" applyNumberFormat="1" applyFont="1" applyFill="1" applyBorder="1" applyAlignment="1">
      <alignment horizontal="center"/>
    </xf>
    <xf numFmtId="49" fontId="32" fillId="24" borderId="23" xfId="0" applyNumberFormat="1" applyFont="1" applyFill="1" applyBorder="1" applyAlignment="1">
      <alignment horizontal="center"/>
    </xf>
    <xf numFmtId="0" fontId="31" fillId="24" borderId="41" xfId="0" applyFont="1" applyFill="1" applyBorder="1" applyAlignment="1">
      <alignment/>
    </xf>
    <xf numFmtId="1" fontId="30" fillId="24" borderId="0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0" fontId="30" fillId="0" borderId="43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 wrapText="1"/>
    </xf>
    <xf numFmtId="0" fontId="30" fillId="0" borderId="36" xfId="0" applyNumberFormat="1" applyFont="1" applyFill="1" applyBorder="1" applyAlignment="1">
      <alignment horizontal="center" vertical="center" wrapText="1"/>
    </xf>
    <xf numFmtId="0" fontId="30" fillId="0" borderId="45" xfId="0" applyNumberFormat="1" applyFont="1" applyFill="1" applyBorder="1" applyAlignment="1">
      <alignment horizontal="center" vertical="center"/>
    </xf>
    <xf numFmtId="0" fontId="30" fillId="0" borderId="46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46" fillId="24" borderId="31" xfId="0" applyFont="1" applyFill="1" applyBorder="1" applyAlignment="1">
      <alignment horizontal="left" vertical="center"/>
    </xf>
    <xf numFmtId="0" fontId="46" fillId="24" borderId="39" xfId="0" applyFont="1" applyFill="1" applyBorder="1" applyAlignment="1">
      <alignment horizontal="left" vertical="center"/>
    </xf>
    <xf numFmtId="0" fontId="30" fillId="24" borderId="3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center" vertical="center" wrapText="1"/>
    </xf>
    <xf numFmtId="0" fontId="46" fillId="24" borderId="31" xfId="0" applyNumberFormat="1" applyFont="1" applyFill="1" applyBorder="1" applyAlignment="1">
      <alignment horizontal="left" vertical="center"/>
    </xf>
    <xf numFmtId="0" fontId="46" fillId="24" borderId="39" xfId="0" applyNumberFormat="1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21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30" fillId="0" borderId="43" xfId="0" applyNumberFormat="1" applyFont="1" applyFill="1" applyBorder="1" applyAlignment="1">
      <alignment horizontal="center" vertical="center" wrapText="1"/>
    </xf>
    <xf numFmtId="0" fontId="30" fillId="0" borderId="44" xfId="0" applyNumberFormat="1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horizontal="center" vertical="center" wrapText="1"/>
    </xf>
    <xf numFmtId="0" fontId="30" fillId="0" borderId="29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48" xfId="0" applyFont="1" applyBorder="1" applyAlignment="1">
      <alignment horizontal="center"/>
    </xf>
    <xf numFmtId="0" fontId="46" fillId="0" borderId="4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uong trinh sp chinh thuc NGAY 13-3-08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indexed="43"/>
        </patternFill>
      </fill>
      <border>
        <top style="thin">
          <color indexed="12"/>
        </top>
        <bottom style="thin">
          <color indexed="12"/>
        </bottom>
      </border>
    </dxf>
    <dxf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</border>
    </dxf>
    <dxf>
      <fill>
        <patternFill>
          <bgColor rgb="FFFFFF99"/>
        </patternFill>
      </fill>
      <border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96" zoomScaleNormal="96" zoomScalePageLayoutView="0" workbookViewId="0" topLeftCell="A1">
      <selection activeCell="A1" sqref="A1:M1"/>
    </sheetView>
  </sheetViews>
  <sheetFormatPr defaultColWidth="9.140625" defaultRowHeight="12.75"/>
  <cols>
    <col min="1" max="1" width="4.140625" style="44" customWidth="1"/>
    <col min="2" max="2" width="9.421875" style="58" customWidth="1"/>
    <col min="3" max="3" width="20.7109375" style="44" customWidth="1"/>
    <col min="4" max="4" width="21.140625" style="44" customWidth="1"/>
    <col min="5" max="5" width="9.00390625" style="44" customWidth="1"/>
    <col min="6" max="6" width="6.140625" style="44" customWidth="1"/>
    <col min="7" max="7" width="6.28125" style="44" customWidth="1"/>
    <col min="8" max="8" width="28.28125" style="61" customWidth="1"/>
    <col min="9" max="9" width="12.140625" style="61" customWidth="1"/>
    <col min="10" max="10" width="14.7109375" style="169" customWidth="1"/>
    <col min="11" max="11" width="5.7109375" style="60" customWidth="1"/>
    <col min="12" max="12" width="6.140625" style="60" customWidth="1"/>
    <col min="13" max="13" width="10.00390625" style="43" customWidth="1"/>
    <col min="14" max="15" width="9.140625" style="43" customWidth="1"/>
    <col min="16" max="16384" width="9.140625" style="44" customWidth="1"/>
  </cols>
  <sheetData>
    <row r="1" spans="1:13" ht="16.5">
      <c r="A1" s="223" t="s">
        <v>250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3:10" ht="16.5">
      <c r="C2" s="216" t="s">
        <v>21</v>
      </c>
      <c r="D2" s="216"/>
      <c r="E2" s="216"/>
      <c r="F2" s="216"/>
      <c r="G2" s="216"/>
      <c r="H2" s="216"/>
      <c r="I2" s="164"/>
      <c r="J2" s="167"/>
    </row>
    <row r="4" spans="3:7" ht="16.5">
      <c r="C4" s="45" t="s">
        <v>22</v>
      </c>
      <c r="D4" s="46" t="s">
        <v>23</v>
      </c>
      <c r="E4" s="46" t="s">
        <v>24</v>
      </c>
      <c r="F4" s="46" t="s">
        <v>1</v>
      </c>
      <c r="G4" s="46" t="s">
        <v>25</v>
      </c>
    </row>
    <row r="5" spans="3:7" ht="16.5">
      <c r="C5" s="47">
        <v>1</v>
      </c>
      <c r="D5" s="48" t="s">
        <v>26</v>
      </c>
      <c r="E5" s="49">
        <v>39</v>
      </c>
      <c r="F5" s="50">
        <v>0</v>
      </c>
      <c r="G5" s="51">
        <v>39</v>
      </c>
    </row>
    <row r="6" spans="3:7" ht="16.5">
      <c r="C6" s="47">
        <v>2</v>
      </c>
      <c r="D6" s="48" t="s">
        <v>27</v>
      </c>
      <c r="E6" s="49">
        <v>18</v>
      </c>
      <c r="F6" s="50" t="s">
        <v>28</v>
      </c>
      <c r="G6" s="51">
        <v>20</v>
      </c>
    </row>
    <row r="7" spans="3:7" ht="16.5">
      <c r="C7" s="47">
        <v>3</v>
      </c>
      <c r="D7" s="48" t="s">
        <v>29</v>
      </c>
      <c r="E7" s="49">
        <v>40</v>
      </c>
      <c r="F7" s="50" t="s">
        <v>30</v>
      </c>
      <c r="G7" s="51">
        <v>48</v>
      </c>
    </row>
    <row r="8" spans="3:7" ht="16.5">
      <c r="C8" s="47">
        <v>4</v>
      </c>
      <c r="D8" s="48" t="s">
        <v>31</v>
      </c>
      <c r="E8" s="49">
        <v>2</v>
      </c>
      <c r="F8" s="50" t="s">
        <v>32</v>
      </c>
      <c r="G8" s="51">
        <v>4</v>
      </c>
    </row>
    <row r="9" spans="3:7" ht="16.5">
      <c r="C9" s="47">
        <v>5</v>
      </c>
      <c r="D9" s="48" t="s">
        <v>33</v>
      </c>
      <c r="E9" s="49">
        <v>10</v>
      </c>
      <c r="F9" s="50" t="s">
        <v>34</v>
      </c>
      <c r="G9" s="51">
        <v>10</v>
      </c>
    </row>
    <row r="10" spans="3:7" ht="16.5">
      <c r="C10" s="48"/>
      <c r="D10" s="46" t="s">
        <v>25</v>
      </c>
      <c r="E10" s="51">
        <v>108</v>
      </c>
      <c r="F10" s="52" t="s">
        <v>35</v>
      </c>
      <c r="G10" s="51">
        <f>SUM(G5:G9)</f>
        <v>121</v>
      </c>
    </row>
    <row r="11" spans="3:7" ht="16.5">
      <c r="C11" s="43"/>
      <c r="D11" s="53"/>
      <c r="E11" s="53"/>
      <c r="F11" s="53"/>
      <c r="G11" s="53"/>
    </row>
    <row r="13" spans="1:10" ht="16.5">
      <c r="A13" s="166" t="s">
        <v>251</v>
      </c>
      <c r="B13" s="166"/>
      <c r="C13" s="166"/>
      <c r="D13" s="166"/>
      <c r="E13" s="166"/>
      <c r="F13" s="166"/>
      <c r="G13" s="166"/>
      <c r="H13" s="166"/>
      <c r="I13" s="54"/>
      <c r="J13" s="168"/>
    </row>
    <row r="14" spans="1:13" ht="16.5">
      <c r="A14" s="223" t="s">
        <v>21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2" ht="16.5" customHeight="1" thickBot="1">
      <c r="A15" s="54"/>
      <c r="B15" s="59"/>
    </row>
    <row r="16" spans="1:13" ht="16.5" customHeight="1">
      <c r="A16" s="205" t="s">
        <v>22</v>
      </c>
      <c r="B16" s="203" t="s">
        <v>253</v>
      </c>
      <c r="C16" s="203" t="s">
        <v>254</v>
      </c>
      <c r="D16" s="203" t="s">
        <v>255</v>
      </c>
      <c r="E16" s="201" t="s">
        <v>256</v>
      </c>
      <c r="F16" s="203" t="s">
        <v>36</v>
      </c>
      <c r="G16" s="203" t="s">
        <v>37</v>
      </c>
      <c r="H16" s="203" t="s">
        <v>323</v>
      </c>
      <c r="I16" s="203" t="s">
        <v>322</v>
      </c>
      <c r="J16" s="221" t="s">
        <v>324</v>
      </c>
      <c r="K16" s="224" t="s">
        <v>24</v>
      </c>
      <c r="L16" s="224" t="s">
        <v>1</v>
      </c>
      <c r="M16" s="226" t="s">
        <v>257</v>
      </c>
    </row>
    <row r="17" spans="1:13" ht="42.75" customHeight="1" thickBot="1">
      <c r="A17" s="206"/>
      <c r="B17" s="204"/>
      <c r="C17" s="204"/>
      <c r="D17" s="204"/>
      <c r="E17" s="202"/>
      <c r="F17" s="204"/>
      <c r="G17" s="204"/>
      <c r="H17" s="204"/>
      <c r="I17" s="220"/>
      <c r="J17" s="222"/>
      <c r="K17" s="225"/>
      <c r="L17" s="225"/>
      <c r="M17" s="227"/>
    </row>
    <row r="18" spans="1:13" ht="17.25" thickBot="1">
      <c r="A18" s="217" t="s">
        <v>258</v>
      </c>
      <c r="B18" s="218"/>
      <c r="C18" s="218"/>
      <c r="D18" s="218"/>
      <c r="E18" s="182">
        <f>SUM(E19:E36)</f>
        <v>39</v>
      </c>
      <c r="F18" s="183"/>
      <c r="G18" s="183"/>
      <c r="H18" s="184"/>
      <c r="I18" s="184"/>
      <c r="J18" s="185"/>
      <c r="K18" s="186">
        <f>SUM(E19:E36)</f>
        <v>39</v>
      </c>
      <c r="L18" s="187">
        <v>0</v>
      </c>
      <c r="M18" s="188"/>
    </row>
    <row r="19" spans="1:13" ht="40.5" customHeight="1">
      <c r="A19" s="84">
        <v>1</v>
      </c>
      <c r="B19" s="67" t="s">
        <v>38</v>
      </c>
      <c r="C19" s="68" t="s">
        <v>39</v>
      </c>
      <c r="D19" s="68" t="s">
        <v>40</v>
      </c>
      <c r="E19" s="69">
        <v>2</v>
      </c>
      <c r="F19" s="70">
        <v>2</v>
      </c>
      <c r="G19" s="70">
        <v>0</v>
      </c>
      <c r="H19" s="74"/>
      <c r="I19" s="74"/>
      <c r="J19" s="177"/>
      <c r="K19" s="94" t="s">
        <v>252</v>
      </c>
      <c r="L19" s="94"/>
      <c r="M19" s="207" t="s">
        <v>26</v>
      </c>
    </row>
    <row r="20" spans="1:13" ht="38.25" customHeight="1">
      <c r="A20" s="84">
        <v>2</v>
      </c>
      <c r="B20" s="67" t="s">
        <v>41</v>
      </c>
      <c r="C20" s="68" t="s">
        <v>42</v>
      </c>
      <c r="D20" s="68" t="s">
        <v>43</v>
      </c>
      <c r="E20" s="69">
        <v>3</v>
      </c>
      <c r="F20" s="70">
        <v>3</v>
      </c>
      <c r="G20" s="70">
        <v>0</v>
      </c>
      <c r="H20" s="71" t="s">
        <v>44</v>
      </c>
      <c r="I20" s="71" t="s">
        <v>38</v>
      </c>
      <c r="J20" s="140">
        <v>2</v>
      </c>
      <c r="K20" s="94" t="s">
        <v>252</v>
      </c>
      <c r="L20" s="94"/>
      <c r="M20" s="208"/>
    </row>
    <row r="21" spans="1:13" ht="16.5">
      <c r="A21" s="84">
        <v>3</v>
      </c>
      <c r="B21" s="67" t="s">
        <v>45</v>
      </c>
      <c r="C21" s="68" t="s">
        <v>46</v>
      </c>
      <c r="D21" s="73" t="s">
        <v>47</v>
      </c>
      <c r="E21" s="69">
        <v>2</v>
      </c>
      <c r="F21" s="70">
        <v>2</v>
      </c>
      <c r="G21" s="70">
        <v>0</v>
      </c>
      <c r="H21" s="74"/>
      <c r="I21" s="74"/>
      <c r="J21" s="177"/>
      <c r="K21" s="94" t="s">
        <v>252</v>
      </c>
      <c r="L21" s="94"/>
      <c r="M21" s="208"/>
    </row>
    <row r="22" spans="1:13" ht="59.25" customHeight="1">
      <c r="A22" s="84">
        <v>4</v>
      </c>
      <c r="B22" s="67" t="s">
        <v>48</v>
      </c>
      <c r="C22" s="68" t="s">
        <v>49</v>
      </c>
      <c r="D22" s="68" t="s">
        <v>50</v>
      </c>
      <c r="E22" s="69">
        <v>3</v>
      </c>
      <c r="F22" s="70">
        <v>3</v>
      </c>
      <c r="G22" s="70">
        <v>0</v>
      </c>
      <c r="H22" s="71" t="s">
        <v>46</v>
      </c>
      <c r="I22" s="71" t="s">
        <v>45</v>
      </c>
      <c r="J22" s="140">
        <v>2</v>
      </c>
      <c r="K22" s="94" t="s">
        <v>252</v>
      </c>
      <c r="L22" s="94"/>
      <c r="M22" s="208"/>
    </row>
    <row r="23" spans="1:13" ht="16.5">
      <c r="A23" s="84">
        <v>5</v>
      </c>
      <c r="B23" s="75" t="s">
        <v>51</v>
      </c>
      <c r="C23" s="68" t="s">
        <v>52</v>
      </c>
      <c r="D23" s="75" t="s">
        <v>53</v>
      </c>
      <c r="E23" s="69">
        <v>2</v>
      </c>
      <c r="F23" s="70">
        <v>1.5</v>
      </c>
      <c r="G23" s="70">
        <v>0.5</v>
      </c>
      <c r="H23" s="74" t="s">
        <v>54</v>
      </c>
      <c r="I23" s="74" t="s">
        <v>268</v>
      </c>
      <c r="J23" s="177">
        <v>3</v>
      </c>
      <c r="K23" s="94" t="s">
        <v>252</v>
      </c>
      <c r="L23" s="94"/>
      <c r="M23" s="208"/>
    </row>
    <row r="24" spans="1:13" ht="16.5">
      <c r="A24" s="84">
        <v>6</v>
      </c>
      <c r="B24" s="75" t="s">
        <v>55</v>
      </c>
      <c r="C24" s="68" t="s">
        <v>56</v>
      </c>
      <c r="D24" s="75" t="s">
        <v>57</v>
      </c>
      <c r="E24" s="69">
        <v>2</v>
      </c>
      <c r="F24" s="70">
        <v>1.5</v>
      </c>
      <c r="G24" s="70">
        <v>0.5</v>
      </c>
      <c r="H24" s="74" t="s">
        <v>58</v>
      </c>
      <c r="I24" s="74" t="s">
        <v>51</v>
      </c>
      <c r="J24" s="177">
        <v>3</v>
      </c>
      <c r="K24" s="94" t="s">
        <v>252</v>
      </c>
      <c r="L24" s="94"/>
      <c r="M24" s="208"/>
    </row>
    <row r="25" spans="1:13" ht="16.5">
      <c r="A25" s="84">
        <v>7</v>
      </c>
      <c r="B25" s="75" t="s">
        <v>59</v>
      </c>
      <c r="C25" s="68" t="s">
        <v>60</v>
      </c>
      <c r="D25" s="75" t="s">
        <v>61</v>
      </c>
      <c r="E25" s="69">
        <v>2</v>
      </c>
      <c r="F25" s="70">
        <v>1.5</v>
      </c>
      <c r="G25" s="70">
        <v>0.5</v>
      </c>
      <c r="H25" s="74" t="s">
        <v>62</v>
      </c>
      <c r="I25" s="74" t="s">
        <v>55</v>
      </c>
      <c r="J25" s="177">
        <v>3</v>
      </c>
      <c r="K25" s="94" t="s">
        <v>252</v>
      </c>
      <c r="L25" s="94"/>
      <c r="M25" s="208"/>
    </row>
    <row r="26" spans="1:13" ht="16.5">
      <c r="A26" s="84">
        <v>8</v>
      </c>
      <c r="B26" s="75" t="s">
        <v>63</v>
      </c>
      <c r="C26" s="76" t="s">
        <v>64</v>
      </c>
      <c r="D26" s="77" t="s">
        <v>65</v>
      </c>
      <c r="E26" s="69">
        <v>2</v>
      </c>
      <c r="F26" s="70">
        <v>2</v>
      </c>
      <c r="G26" s="70">
        <v>0</v>
      </c>
      <c r="H26" s="74"/>
      <c r="I26" s="74"/>
      <c r="J26" s="177"/>
      <c r="K26" s="94" t="s">
        <v>252</v>
      </c>
      <c r="L26" s="94"/>
      <c r="M26" s="208"/>
    </row>
    <row r="27" spans="1:13" ht="28.5" customHeight="1">
      <c r="A27" s="84">
        <v>9</v>
      </c>
      <c r="B27" s="75" t="s">
        <v>211</v>
      </c>
      <c r="C27" s="75" t="s">
        <v>67</v>
      </c>
      <c r="D27" s="75" t="s">
        <v>68</v>
      </c>
      <c r="E27" s="69">
        <v>2</v>
      </c>
      <c r="F27" s="70">
        <v>2</v>
      </c>
      <c r="G27" s="70">
        <v>0</v>
      </c>
      <c r="H27" s="74"/>
      <c r="I27" s="74"/>
      <c r="J27" s="177"/>
      <c r="K27" s="94" t="s">
        <v>252</v>
      </c>
      <c r="L27" s="94"/>
      <c r="M27" s="208"/>
    </row>
    <row r="28" spans="1:13" ht="29.25" customHeight="1">
      <c r="A28" s="84">
        <v>10</v>
      </c>
      <c r="B28" s="75" t="s">
        <v>314</v>
      </c>
      <c r="C28" s="132" t="s">
        <v>6</v>
      </c>
      <c r="D28" s="132" t="s">
        <v>70</v>
      </c>
      <c r="E28" s="70">
        <v>2</v>
      </c>
      <c r="F28" s="70">
        <v>2</v>
      </c>
      <c r="G28" s="70">
        <v>0</v>
      </c>
      <c r="H28" s="174"/>
      <c r="I28" s="174"/>
      <c r="J28" s="140"/>
      <c r="K28" s="94" t="s">
        <v>252</v>
      </c>
      <c r="L28" s="94"/>
      <c r="M28" s="208"/>
    </row>
    <row r="29" spans="1:13" ht="16.5">
      <c r="A29" s="84">
        <v>11</v>
      </c>
      <c r="B29" s="178" t="s">
        <v>321</v>
      </c>
      <c r="C29" s="132" t="s">
        <v>8</v>
      </c>
      <c r="D29" s="132" t="s">
        <v>307</v>
      </c>
      <c r="E29" s="70">
        <v>2</v>
      </c>
      <c r="F29" s="70">
        <v>1</v>
      </c>
      <c r="G29" s="70">
        <v>1</v>
      </c>
      <c r="H29" s="174"/>
      <c r="I29" s="174"/>
      <c r="J29" s="140"/>
      <c r="K29" s="94" t="s">
        <v>252</v>
      </c>
      <c r="L29" s="94"/>
      <c r="M29" s="208"/>
    </row>
    <row r="30" spans="1:13" ht="16.5">
      <c r="A30" s="84">
        <v>12</v>
      </c>
      <c r="B30" s="75" t="s">
        <v>315</v>
      </c>
      <c r="C30" s="132" t="s">
        <v>73</v>
      </c>
      <c r="D30" s="132" t="s">
        <v>74</v>
      </c>
      <c r="E30" s="70">
        <v>3</v>
      </c>
      <c r="F30" s="70">
        <v>2</v>
      </c>
      <c r="G30" s="70">
        <v>1</v>
      </c>
      <c r="H30" s="174" t="s">
        <v>13</v>
      </c>
      <c r="I30" s="174" t="s">
        <v>309</v>
      </c>
      <c r="J30" s="140">
        <v>2</v>
      </c>
      <c r="K30" s="94" t="s">
        <v>252</v>
      </c>
      <c r="L30" s="94"/>
      <c r="M30" s="208"/>
    </row>
    <row r="31" spans="1:13" ht="22.5" customHeight="1">
      <c r="A31" s="84">
        <v>13</v>
      </c>
      <c r="B31" s="75" t="s">
        <v>75</v>
      </c>
      <c r="C31" s="132" t="s">
        <v>10</v>
      </c>
      <c r="D31" s="132" t="s">
        <v>76</v>
      </c>
      <c r="E31" s="70">
        <v>2</v>
      </c>
      <c r="F31" s="70">
        <v>1</v>
      </c>
      <c r="G31" s="70">
        <v>1</v>
      </c>
      <c r="H31" s="174"/>
      <c r="I31" s="174"/>
      <c r="J31" s="140"/>
      <c r="K31" s="94" t="s">
        <v>252</v>
      </c>
      <c r="L31" s="94"/>
      <c r="M31" s="208"/>
    </row>
    <row r="32" spans="1:13" ht="16.5">
      <c r="A32" s="84">
        <v>14</v>
      </c>
      <c r="B32" s="179" t="s">
        <v>216</v>
      </c>
      <c r="C32" s="132" t="s">
        <v>11</v>
      </c>
      <c r="D32" s="132" t="s">
        <v>78</v>
      </c>
      <c r="E32" s="70">
        <v>2</v>
      </c>
      <c r="F32" s="70">
        <v>1.5</v>
      </c>
      <c r="G32" s="70">
        <v>0.5</v>
      </c>
      <c r="H32" s="174"/>
      <c r="I32" s="174"/>
      <c r="J32" s="140"/>
      <c r="K32" s="94" t="s">
        <v>252</v>
      </c>
      <c r="L32" s="94"/>
      <c r="M32" s="208"/>
    </row>
    <row r="33" spans="1:13" ht="16.5">
      <c r="A33" s="84">
        <v>15</v>
      </c>
      <c r="B33" s="75" t="s">
        <v>79</v>
      </c>
      <c r="C33" s="132" t="s">
        <v>80</v>
      </c>
      <c r="D33" s="132" t="s">
        <v>81</v>
      </c>
      <c r="E33" s="70">
        <v>2</v>
      </c>
      <c r="F33" s="70">
        <v>1</v>
      </c>
      <c r="G33" s="70">
        <v>1</v>
      </c>
      <c r="H33" s="174"/>
      <c r="I33" s="174"/>
      <c r="J33" s="140"/>
      <c r="K33" s="94" t="s">
        <v>252</v>
      </c>
      <c r="L33" s="94"/>
      <c r="M33" s="208"/>
    </row>
    <row r="34" spans="1:13" ht="16.5">
      <c r="A34" s="84">
        <v>16</v>
      </c>
      <c r="B34" s="75" t="s">
        <v>12</v>
      </c>
      <c r="C34" s="132" t="s">
        <v>83</v>
      </c>
      <c r="D34" s="132" t="s">
        <v>84</v>
      </c>
      <c r="E34" s="70">
        <v>2</v>
      </c>
      <c r="F34" s="70">
        <v>1.5</v>
      </c>
      <c r="G34" s="70">
        <v>0.5</v>
      </c>
      <c r="H34" s="174" t="s">
        <v>85</v>
      </c>
      <c r="I34" s="174" t="s">
        <v>216</v>
      </c>
      <c r="J34" s="140">
        <v>2</v>
      </c>
      <c r="K34" s="94" t="s">
        <v>252</v>
      </c>
      <c r="L34" s="94"/>
      <c r="M34" s="208"/>
    </row>
    <row r="35" spans="1:13" ht="16.5">
      <c r="A35" s="84">
        <v>17</v>
      </c>
      <c r="B35" s="179" t="s">
        <v>309</v>
      </c>
      <c r="C35" s="132" t="s">
        <v>13</v>
      </c>
      <c r="D35" s="132" t="s">
        <v>87</v>
      </c>
      <c r="E35" s="70">
        <v>2</v>
      </c>
      <c r="F35" s="70">
        <v>1.5</v>
      </c>
      <c r="G35" s="70">
        <v>0.5</v>
      </c>
      <c r="H35" s="174"/>
      <c r="I35" s="174"/>
      <c r="J35" s="140"/>
      <c r="K35" s="94" t="s">
        <v>252</v>
      </c>
      <c r="L35" s="94"/>
      <c r="M35" s="208"/>
    </row>
    <row r="36" spans="1:13" ht="17.25" thickBot="1">
      <c r="A36" s="175">
        <v>18</v>
      </c>
      <c r="B36" s="176" t="s">
        <v>88</v>
      </c>
      <c r="C36" s="176" t="s">
        <v>89</v>
      </c>
      <c r="D36" s="128" t="s">
        <v>90</v>
      </c>
      <c r="E36" s="62">
        <v>2</v>
      </c>
      <c r="F36" s="63">
        <v>1</v>
      </c>
      <c r="G36" s="63">
        <v>1</v>
      </c>
      <c r="H36" s="129" t="s">
        <v>13</v>
      </c>
      <c r="I36" s="165" t="s">
        <v>309</v>
      </c>
      <c r="J36" s="144">
        <v>2</v>
      </c>
      <c r="K36" s="65" t="s">
        <v>252</v>
      </c>
      <c r="L36" s="65"/>
      <c r="M36" s="209"/>
    </row>
    <row r="37" spans="1:13" ht="17.25" thickBot="1">
      <c r="A37" s="212" t="s">
        <v>259</v>
      </c>
      <c r="B37" s="213"/>
      <c r="C37" s="213"/>
      <c r="D37" s="213"/>
      <c r="E37" s="182">
        <f>SUM(E38:E46)</f>
        <v>20</v>
      </c>
      <c r="F37" s="189"/>
      <c r="G37" s="189"/>
      <c r="H37" s="190"/>
      <c r="I37" s="190"/>
      <c r="J37" s="185"/>
      <c r="K37" s="191">
        <f>SUM(E38:E47)-(E46+E47)</f>
        <v>18</v>
      </c>
      <c r="L37" s="192" t="s">
        <v>28</v>
      </c>
      <c r="M37" s="193"/>
    </row>
    <row r="38" spans="1:13" ht="16.5">
      <c r="A38" s="84">
        <v>19</v>
      </c>
      <c r="B38" s="75" t="s">
        <v>91</v>
      </c>
      <c r="C38" s="75" t="s">
        <v>92</v>
      </c>
      <c r="D38" s="132" t="s">
        <v>93</v>
      </c>
      <c r="E38" s="69">
        <v>2</v>
      </c>
      <c r="F38" s="70">
        <v>1.5</v>
      </c>
      <c r="G38" s="70">
        <v>0.5</v>
      </c>
      <c r="H38" s="71" t="s">
        <v>83</v>
      </c>
      <c r="I38" s="71" t="s">
        <v>12</v>
      </c>
      <c r="J38" s="140">
        <v>2</v>
      </c>
      <c r="K38" s="94" t="s">
        <v>252</v>
      </c>
      <c r="L38" s="94"/>
      <c r="M38" s="207" t="s">
        <v>27</v>
      </c>
    </row>
    <row r="39" spans="1:13" ht="16.5">
      <c r="A39" s="84">
        <v>20</v>
      </c>
      <c r="B39" s="75" t="s">
        <v>94</v>
      </c>
      <c r="C39" s="75" t="s">
        <v>95</v>
      </c>
      <c r="D39" s="75" t="s">
        <v>96</v>
      </c>
      <c r="E39" s="69">
        <v>2</v>
      </c>
      <c r="F39" s="70">
        <v>1.5</v>
      </c>
      <c r="G39" s="70">
        <v>0.5</v>
      </c>
      <c r="H39" s="71" t="s">
        <v>73</v>
      </c>
      <c r="I39" s="71" t="s">
        <v>315</v>
      </c>
      <c r="J39" s="140">
        <v>2</v>
      </c>
      <c r="K39" s="94" t="s">
        <v>252</v>
      </c>
      <c r="L39" s="94"/>
      <c r="M39" s="208"/>
    </row>
    <row r="40" spans="1:13" ht="16.5">
      <c r="A40" s="84">
        <v>21</v>
      </c>
      <c r="B40" s="75" t="s">
        <v>97</v>
      </c>
      <c r="C40" s="75" t="s">
        <v>98</v>
      </c>
      <c r="D40" s="75" t="s">
        <v>99</v>
      </c>
      <c r="E40" s="69">
        <v>2</v>
      </c>
      <c r="F40" s="70">
        <v>1.5</v>
      </c>
      <c r="G40" s="70">
        <v>0.5</v>
      </c>
      <c r="H40" s="71" t="s">
        <v>95</v>
      </c>
      <c r="I40" s="71" t="s">
        <v>94</v>
      </c>
      <c r="J40" s="140">
        <v>2</v>
      </c>
      <c r="K40" s="94" t="s">
        <v>252</v>
      </c>
      <c r="L40" s="94"/>
      <c r="M40" s="208"/>
    </row>
    <row r="41" spans="1:13" ht="16.5">
      <c r="A41" s="84">
        <v>22</v>
      </c>
      <c r="B41" s="75" t="s">
        <v>100</v>
      </c>
      <c r="C41" s="75" t="s">
        <v>101</v>
      </c>
      <c r="D41" s="75" t="s">
        <v>102</v>
      </c>
      <c r="E41" s="69">
        <v>2</v>
      </c>
      <c r="F41" s="70">
        <v>1</v>
      </c>
      <c r="G41" s="70">
        <v>1</v>
      </c>
      <c r="H41" s="71"/>
      <c r="I41" s="71"/>
      <c r="J41" s="140"/>
      <c r="K41" s="94" t="s">
        <v>252</v>
      </c>
      <c r="L41" s="94"/>
      <c r="M41" s="208"/>
    </row>
    <row r="42" spans="1:13" ht="16.5">
      <c r="A42" s="84">
        <v>23</v>
      </c>
      <c r="B42" s="75" t="s">
        <v>103</v>
      </c>
      <c r="C42" s="75" t="s">
        <v>104</v>
      </c>
      <c r="D42" s="75" t="s">
        <v>105</v>
      </c>
      <c r="E42" s="69">
        <v>3</v>
      </c>
      <c r="F42" s="70">
        <v>2.5</v>
      </c>
      <c r="G42" s="70">
        <v>0.5</v>
      </c>
      <c r="H42" s="71" t="s">
        <v>98</v>
      </c>
      <c r="I42" s="71" t="s">
        <v>97</v>
      </c>
      <c r="J42" s="140">
        <v>2</v>
      </c>
      <c r="K42" s="94" t="s">
        <v>252</v>
      </c>
      <c r="L42" s="94"/>
      <c r="M42" s="208"/>
    </row>
    <row r="43" spans="1:13" ht="25.5">
      <c r="A43" s="84">
        <v>24</v>
      </c>
      <c r="B43" s="75" t="s">
        <v>106</v>
      </c>
      <c r="C43" s="75" t="s">
        <v>107</v>
      </c>
      <c r="D43" s="132" t="s">
        <v>108</v>
      </c>
      <c r="E43" s="69">
        <v>2</v>
      </c>
      <c r="F43" s="70">
        <v>1</v>
      </c>
      <c r="G43" s="70">
        <v>1</v>
      </c>
      <c r="H43" s="151"/>
      <c r="I43" s="151"/>
      <c r="J43" s="152"/>
      <c r="K43" s="94" t="s">
        <v>252</v>
      </c>
      <c r="L43" s="94"/>
      <c r="M43" s="208"/>
    </row>
    <row r="44" spans="1:13" ht="28.5" customHeight="1">
      <c r="A44" s="84">
        <v>25</v>
      </c>
      <c r="B44" s="75" t="s">
        <v>109</v>
      </c>
      <c r="C44" s="75" t="s">
        <v>110</v>
      </c>
      <c r="D44" s="75" t="s">
        <v>111</v>
      </c>
      <c r="E44" s="69">
        <v>3</v>
      </c>
      <c r="F44" s="70">
        <v>2</v>
      </c>
      <c r="G44" s="70">
        <v>1</v>
      </c>
      <c r="H44" s="71" t="s">
        <v>73</v>
      </c>
      <c r="I44" s="71" t="s">
        <v>315</v>
      </c>
      <c r="J44" s="140">
        <v>2</v>
      </c>
      <c r="K44" s="94" t="s">
        <v>252</v>
      </c>
      <c r="L44" s="94"/>
      <c r="M44" s="208"/>
    </row>
    <row r="45" spans="1:13" ht="24.75" customHeight="1">
      <c r="A45" s="84">
        <v>26</v>
      </c>
      <c r="B45" s="153" t="s">
        <v>249</v>
      </c>
      <c r="C45" s="75" t="s">
        <v>112</v>
      </c>
      <c r="D45" s="154" t="s">
        <v>113</v>
      </c>
      <c r="E45" s="69">
        <v>2</v>
      </c>
      <c r="F45" s="78">
        <v>1.5</v>
      </c>
      <c r="G45" s="78">
        <v>0.5</v>
      </c>
      <c r="H45" s="155"/>
      <c r="I45" s="155"/>
      <c r="J45" s="69"/>
      <c r="K45" s="94" t="s">
        <v>252</v>
      </c>
      <c r="L45" s="94"/>
      <c r="M45" s="208"/>
    </row>
    <row r="46" spans="1:13" ht="25.5">
      <c r="A46" s="84">
        <v>27</v>
      </c>
      <c r="B46" s="75" t="s">
        <v>310</v>
      </c>
      <c r="C46" s="75" t="s">
        <v>114</v>
      </c>
      <c r="D46" s="75" t="s">
        <v>115</v>
      </c>
      <c r="E46" s="69">
        <v>2</v>
      </c>
      <c r="F46" s="70">
        <v>1</v>
      </c>
      <c r="G46" s="70">
        <v>1</v>
      </c>
      <c r="H46" s="71"/>
      <c r="I46" s="71"/>
      <c r="J46" s="140"/>
      <c r="K46" s="94"/>
      <c r="L46" s="94" t="s">
        <v>252</v>
      </c>
      <c r="M46" s="208"/>
    </row>
    <row r="47" spans="1:13" ht="17.25" thickBot="1">
      <c r="A47" s="84">
        <v>28</v>
      </c>
      <c r="B47" s="75" t="s">
        <v>69</v>
      </c>
      <c r="C47" s="75" t="s">
        <v>116</v>
      </c>
      <c r="D47" s="75" t="s">
        <v>117</v>
      </c>
      <c r="E47" s="69">
        <v>2</v>
      </c>
      <c r="F47" s="78">
        <v>1.5</v>
      </c>
      <c r="G47" s="70">
        <v>0.5</v>
      </c>
      <c r="H47" s="71" t="s">
        <v>13</v>
      </c>
      <c r="I47" s="174" t="s">
        <v>309</v>
      </c>
      <c r="J47" s="140">
        <v>2</v>
      </c>
      <c r="K47" s="94"/>
      <c r="L47" s="94" t="s">
        <v>252</v>
      </c>
      <c r="M47" s="209"/>
    </row>
    <row r="48" spans="1:13" ht="17.25" thickBot="1">
      <c r="A48" s="214" t="s">
        <v>260</v>
      </c>
      <c r="B48" s="215"/>
      <c r="C48" s="215"/>
      <c r="D48" s="215"/>
      <c r="E48" s="194">
        <f>SUM(E49:E68)-E57</f>
        <v>48</v>
      </c>
      <c r="F48" s="195"/>
      <c r="G48" s="195"/>
      <c r="H48" s="195"/>
      <c r="I48" s="195"/>
      <c r="J48" s="194"/>
      <c r="K48" s="194">
        <f>SUM(E49:E64)-E57</f>
        <v>40</v>
      </c>
      <c r="L48" s="196">
        <v>8</v>
      </c>
      <c r="M48" s="197"/>
    </row>
    <row r="49" spans="1:13" ht="25.5">
      <c r="A49" s="84">
        <f>A47+1</f>
        <v>29</v>
      </c>
      <c r="B49" s="75" t="s">
        <v>118</v>
      </c>
      <c r="C49" s="75" t="s">
        <v>119</v>
      </c>
      <c r="D49" s="75" t="s">
        <v>120</v>
      </c>
      <c r="E49" s="69">
        <v>3</v>
      </c>
      <c r="F49" s="70">
        <v>2</v>
      </c>
      <c r="G49" s="70">
        <v>1</v>
      </c>
      <c r="H49" s="71" t="s">
        <v>101</v>
      </c>
      <c r="I49" s="71" t="s">
        <v>100</v>
      </c>
      <c r="J49" s="140">
        <v>2</v>
      </c>
      <c r="K49" s="94" t="s">
        <v>252</v>
      </c>
      <c r="L49" s="94"/>
      <c r="M49" s="210" t="s">
        <v>262</v>
      </c>
    </row>
    <row r="50" spans="1:13" ht="26.25" customHeight="1">
      <c r="A50" s="84">
        <f>A49+1</f>
        <v>30</v>
      </c>
      <c r="B50" s="75" t="s">
        <v>121</v>
      </c>
      <c r="C50" s="75" t="s">
        <v>122</v>
      </c>
      <c r="D50" s="75" t="s">
        <v>123</v>
      </c>
      <c r="E50" s="69">
        <v>3</v>
      </c>
      <c r="F50" s="70">
        <v>1.5</v>
      </c>
      <c r="G50" s="70">
        <v>1.5</v>
      </c>
      <c r="H50" s="71" t="s">
        <v>104</v>
      </c>
      <c r="I50" s="71" t="s">
        <v>103</v>
      </c>
      <c r="J50" s="140">
        <v>2</v>
      </c>
      <c r="K50" s="94" t="s">
        <v>252</v>
      </c>
      <c r="L50" s="94"/>
      <c r="M50" s="211"/>
    </row>
    <row r="51" spans="1:13" ht="16.5">
      <c r="A51" s="84">
        <f aca="true" t="shared" si="0" ref="A51:A73">A50+1</f>
        <v>31</v>
      </c>
      <c r="B51" s="75" t="s">
        <v>124</v>
      </c>
      <c r="C51" s="75" t="s">
        <v>125</v>
      </c>
      <c r="D51" s="75" t="s">
        <v>126</v>
      </c>
      <c r="E51" s="69">
        <v>3</v>
      </c>
      <c r="F51" s="70">
        <v>1.5</v>
      </c>
      <c r="G51" s="70">
        <v>1.5</v>
      </c>
      <c r="H51" s="71" t="s">
        <v>119</v>
      </c>
      <c r="I51" s="71" t="s">
        <v>118</v>
      </c>
      <c r="J51" s="140">
        <v>2</v>
      </c>
      <c r="K51" s="94" t="s">
        <v>252</v>
      </c>
      <c r="L51" s="94"/>
      <c r="M51" s="211"/>
    </row>
    <row r="52" spans="1:13" ht="24.75" customHeight="1">
      <c r="A52" s="84">
        <f t="shared" si="0"/>
        <v>32</v>
      </c>
      <c r="B52" s="75" t="s">
        <v>127</v>
      </c>
      <c r="C52" s="75" t="s">
        <v>128</v>
      </c>
      <c r="D52" s="75" t="s">
        <v>129</v>
      </c>
      <c r="E52" s="69">
        <v>3</v>
      </c>
      <c r="F52" s="70">
        <v>1.5</v>
      </c>
      <c r="G52" s="70">
        <v>1.5</v>
      </c>
      <c r="H52" s="71" t="s">
        <v>104</v>
      </c>
      <c r="I52" s="71" t="s">
        <v>103</v>
      </c>
      <c r="J52" s="140">
        <v>2</v>
      </c>
      <c r="K52" s="94" t="s">
        <v>252</v>
      </c>
      <c r="L52" s="94"/>
      <c r="M52" s="211"/>
    </row>
    <row r="53" spans="1:13" ht="16.5">
      <c r="A53" s="84">
        <f t="shared" si="0"/>
        <v>33</v>
      </c>
      <c r="B53" s="75" t="s">
        <v>130</v>
      </c>
      <c r="C53" s="75" t="s">
        <v>131</v>
      </c>
      <c r="D53" s="75" t="s">
        <v>132</v>
      </c>
      <c r="E53" s="69">
        <v>3</v>
      </c>
      <c r="F53" s="70">
        <v>1.5</v>
      </c>
      <c r="G53" s="70">
        <v>1.5</v>
      </c>
      <c r="H53" s="71" t="s">
        <v>119</v>
      </c>
      <c r="I53" s="71" t="s">
        <v>118</v>
      </c>
      <c r="J53" s="140">
        <v>2</v>
      </c>
      <c r="K53" s="94" t="s">
        <v>252</v>
      </c>
      <c r="L53" s="94"/>
      <c r="M53" s="211"/>
    </row>
    <row r="54" spans="1:13" ht="27.75" customHeight="1">
      <c r="A54" s="84">
        <f t="shared" si="0"/>
        <v>34</v>
      </c>
      <c r="B54" s="75" t="s">
        <v>133</v>
      </c>
      <c r="C54" s="69" t="s">
        <v>303</v>
      </c>
      <c r="D54" s="153" t="s">
        <v>304</v>
      </c>
      <c r="E54" s="69">
        <v>3</v>
      </c>
      <c r="F54" s="70">
        <v>0</v>
      </c>
      <c r="G54" s="70">
        <v>3</v>
      </c>
      <c r="H54" s="71" t="s">
        <v>104</v>
      </c>
      <c r="I54" s="71" t="s">
        <v>103</v>
      </c>
      <c r="J54" s="140">
        <v>2</v>
      </c>
      <c r="K54" s="94" t="s">
        <v>252</v>
      </c>
      <c r="L54" s="94"/>
      <c r="M54" s="211"/>
    </row>
    <row r="55" spans="1:13" ht="26.25" customHeight="1">
      <c r="A55" s="84">
        <f t="shared" si="0"/>
        <v>35</v>
      </c>
      <c r="B55" s="75" t="s">
        <v>135</v>
      </c>
      <c r="C55" s="150" t="s">
        <v>305</v>
      </c>
      <c r="D55" s="150" t="s">
        <v>306</v>
      </c>
      <c r="E55" s="69">
        <v>3</v>
      </c>
      <c r="F55" s="70">
        <v>0</v>
      </c>
      <c r="G55" s="70">
        <v>3</v>
      </c>
      <c r="H55" s="71" t="s">
        <v>104</v>
      </c>
      <c r="I55" s="71" t="s">
        <v>103</v>
      </c>
      <c r="J55" s="140">
        <v>2</v>
      </c>
      <c r="K55" s="94" t="s">
        <v>252</v>
      </c>
      <c r="L55" s="94"/>
      <c r="M55" s="211"/>
    </row>
    <row r="56" spans="1:13" ht="45.75" customHeight="1">
      <c r="A56" s="84">
        <f t="shared" si="0"/>
        <v>36</v>
      </c>
      <c r="B56" s="75" t="s">
        <v>139</v>
      </c>
      <c r="C56" s="153" t="s">
        <v>320</v>
      </c>
      <c r="D56" s="69" t="s">
        <v>141</v>
      </c>
      <c r="E56" s="69">
        <v>3</v>
      </c>
      <c r="F56" s="69">
        <v>0</v>
      </c>
      <c r="G56" s="69">
        <v>3</v>
      </c>
      <c r="H56" s="69" t="s">
        <v>142</v>
      </c>
      <c r="I56" s="69" t="s">
        <v>154</v>
      </c>
      <c r="J56" s="69">
        <v>2</v>
      </c>
      <c r="K56" s="94" t="s">
        <v>252</v>
      </c>
      <c r="L56" s="94"/>
      <c r="M56" s="211"/>
    </row>
    <row r="57" spans="1:13" ht="24" customHeight="1">
      <c r="A57" s="84">
        <f t="shared" si="0"/>
        <v>37</v>
      </c>
      <c r="B57" s="75" t="s">
        <v>143</v>
      </c>
      <c r="C57" s="75" t="s">
        <v>144</v>
      </c>
      <c r="D57" s="75" t="s">
        <v>145</v>
      </c>
      <c r="E57" s="69">
        <v>10</v>
      </c>
      <c r="F57" s="70">
        <v>0</v>
      </c>
      <c r="G57" s="70">
        <v>10</v>
      </c>
      <c r="H57" s="71"/>
      <c r="I57" s="71"/>
      <c r="J57" s="140"/>
      <c r="K57" s="94" t="s">
        <v>252</v>
      </c>
      <c r="L57" s="94"/>
      <c r="M57" s="211"/>
    </row>
    <row r="58" spans="1:13" ht="33.75" customHeight="1">
      <c r="A58" s="84">
        <f t="shared" si="0"/>
        <v>38</v>
      </c>
      <c r="B58" s="75" t="s">
        <v>146</v>
      </c>
      <c r="C58" s="75" t="s">
        <v>147</v>
      </c>
      <c r="D58" s="75" t="s">
        <v>148</v>
      </c>
      <c r="E58" s="69">
        <v>3</v>
      </c>
      <c r="F58" s="70">
        <v>2.5</v>
      </c>
      <c r="G58" s="70">
        <v>0.5</v>
      </c>
      <c r="H58" s="71"/>
      <c r="I58" s="71"/>
      <c r="J58" s="140"/>
      <c r="K58" s="94" t="s">
        <v>252</v>
      </c>
      <c r="L58" s="94"/>
      <c r="M58" s="211"/>
    </row>
    <row r="59" spans="1:13" ht="27.75" customHeight="1">
      <c r="A59" s="84">
        <f t="shared" si="0"/>
        <v>39</v>
      </c>
      <c r="B59" s="75" t="s">
        <v>149</v>
      </c>
      <c r="C59" s="75" t="s">
        <v>150</v>
      </c>
      <c r="D59" s="75" t="s">
        <v>316</v>
      </c>
      <c r="E59" s="69">
        <v>3</v>
      </c>
      <c r="F59" s="70">
        <v>2.5</v>
      </c>
      <c r="G59" s="70">
        <v>0.5</v>
      </c>
      <c r="H59" s="71" t="s">
        <v>98</v>
      </c>
      <c r="I59" s="71" t="s">
        <v>97</v>
      </c>
      <c r="J59" s="140">
        <v>2</v>
      </c>
      <c r="K59" s="94" t="s">
        <v>252</v>
      </c>
      <c r="L59" s="94"/>
      <c r="M59" s="211"/>
    </row>
    <row r="60" spans="1:13" ht="33.75" customHeight="1">
      <c r="A60" s="84">
        <f t="shared" si="0"/>
        <v>40</v>
      </c>
      <c r="B60" s="75" t="s">
        <v>151</v>
      </c>
      <c r="C60" s="75" t="s">
        <v>152</v>
      </c>
      <c r="D60" s="75" t="s">
        <v>153</v>
      </c>
      <c r="E60" s="140">
        <v>2</v>
      </c>
      <c r="F60" s="156">
        <v>1.5</v>
      </c>
      <c r="G60" s="156">
        <v>0.5</v>
      </c>
      <c r="H60" s="71"/>
      <c r="I60" s="71"/>
      <c r="J60" s="140"/>
      <c r="K60" s="94" t="s">
        <v>252</v>
      </c>
      <c r="L60" s="94"/>
      <c r="M60" s="211"/>
    </row>
    <row r="61" spans="1:13" ht="25.5">
      <c r="A61" s="84">
        <f t="shared" si="0"/>
        <v>41</v>
      </c>
      <c r="B61" s="75" t="s">
        <v>154</v>
      </c>
      <c r="C61" s="75" t="s">
        <v>142</v>
      </c>
      <c r="D61" s="75" t="s">
        <v>155</v>
      </c>
      <c r="E61" s="69">
        <v>2</v>
      </c>
      <c r="F61" s="70">
        <v>2</v>
      </c>
      <c r="G61" s="70">
        <v>0</v>
      </c>
      <c r="H61" s="71" t="s">
        <v>104</v>
      </c>
      <c r="I61" s="71" t="s">
        <v>103</v>
      </c>
      <c r="J61" s="140">
        <v>2</v>
      </c>
      <c r="K61" s="94" t="s">
        <v>252</v>
      </c>
      <c r="L61" s="94"/>
      <c r="M61" s="211"/>
    </row>
    <row r="62" spans="1:13" ht="25.5">
      <c r="A62" s="84">
        <f t="shared" si="0"/>
        <v>42</v>
      </c>
      <c r="B62" s="75" t="s">
        <v>156</v>
      </c>
      <c r="C62" s="75" t="s">
        <v>15</v>
      </c>
      <c r="D62" s="75" t="s">
        <v>157</v>
      </c>
      <c r="E62" s="69">
        <v>2</v>
      </c>
      <c r="F62" s="70">
        <v>1</v>
      </c>
      <c r="G62" s="70">
        <v>1</v>
      </c>
      <c r="H62" s="71"/>
      <c r="I62" s="71"/>
      <c r="J62" s="140"/>
      <c r="K62" s="94" t="s">
        <v>252</v>
      </c>
      <c r="L62" s="94"/>
      <c r="M62" s="211"/>
    </row>
    <row r="63" spans="1:13" ht="24.75" customHeight="1">
      <c r="A63" s="84">
        <f t="shared" si="0"/>
        <v>43</v>
      </c>
      <c r="B63" s="75" t="s">
        <v>158</v>
      </c>
      <c r="C63" s="75" t="s">
        <v>159</v>
      </c>
      <c r="D63" s="75" t="s">
        <v>160</v>
      </c>
      <c r="E63" s="69">
        <v>2</v>
      </c>
      <c r="F63" s="70">
        <v>1.5</v>
      </c>
      <c r="G63" s="70">
        <v>0.5</v>
      </c>
      <c r="H63" s="71" t="s">
        <v>161</v>
      </c>
      <c r="I63" s="71" t="s">
        <v>91</v>
      </c>
      <c r="J63" s="140">
        <v>2</v>
      </c>
      <c r="K63" s="94" t="s">
        <v>252</v>
      </c>
      <c r="L63" s="94"/>
      <c r="M63" s="211"/>
    </row>
    <row r="64" spans="1:13" ht="25.5">
      <c r="A64" s="84">
        <f t="shared" si="0"/>
        <v>44</v>
      </c>
      <c r="B64" s="75" t="s">
        <v>162</v>
      </c>
      <c r="C64" s="75" t="s">
        <v>16</v>
      </c>
      <c r="D64" s="75" t="s">
        <v>163</v>
      </c>
      <c r="E64" s="69">
        <v>2</v>
      </c>
      <c r="F64" s="70">
        <v>1</v>
      </c>
      <c r="G64" s="70">
        <v>1</v>
      </c>
      <c r="H64" s="71"/>
      <c r="I64" s="71"/>
      <c r="J64" s="140"/>
      <c r="K64" s="94" t="s">
        <v>252</v>
      </c>
      <c r="L64" s="94"/>
      <c r="M64" s="211"/>
    </row>
    <row r="65" spans="1:13" ht="26.25">
      <c r="A65" s="84">
        <f t="shared" si="0"/>
        <v>45</v>
      </c>
      <c r="B65" s="119" t="s">
        <v>317</v>
      </c>
      <c r="C65" s="75" t="s">
        <v>17</v>
      </c>
      <c r="D65" s="150" t="s">
        <v>313</v>
      </c>
      <c r="E65" s="69">
        <v>2</v>
      </c>
      <c r="F65" s="70" t="s">
        <v>300</v>
      </c>
      <c r="G65" s="70" t="s">
        <v>301</v>
      </c>
      <c r="H65" s="71"/>
      <c r="I65" s="71"/>
      <c r="J65" s="140"/>
      <c r="K65" s="94"/>
      <c r="L65" s="94" t="s">
        <v>252</v>
      </c>
      <c r="M65" s="211"/>
    </row>
    <row r="66" spans="1:13" ht="25.5">
      <c r="A66" s="84">
        <f t="shared" si="0"/>
        <v>46</v>
      </c>
      <c r="B66" s="75" t="s">
        <v>164</v>
      </c>
      <c r="C66" s="75" t="s">
        <v>165</v>
      </c>
      <c r="D66" s="75" t="s">
        <v>166</v>
      </c>
      <c r="E66" s="69">
        <v>2</v>
      </c>
      <c r="F66" s="70">
        <v>1</v>
      </c>
      <c r="G66" s="70">
        <v>1</v>
      </c>
      <c r="H66" s="71"/>
      <c r="I66" s="71"/>
      <c r="J66" s="140"/>
      <c r="K66" s="94"/>
      <c r="L66" s="94" t="s">
        <v>252</v>
      </c>
      <c r="M66" s="211"/>
    </row>
    <row r="67" spans="1:13" ht="24.75" customHeight="1">
      <c r="A67" s="84">
        <f>A66+1</f>
        <v>47</v>
      </c>
      <c r="B67" s="75" t="s">
        <v>167</v>
      </c>
      <c r="C67" s="75" t="s">
        <v>168</v>
      </c>
      <c r="D67" s="75" t="s">
        <v>169</v>
      </c>
      <c r="E67" s="69">
        <v>2</v>
      </c>
      <c r="F67" s="70">
        <v>1</v>
      </c>
      <c r="G67" s="70">
        <v>1</v>
      </c>
      <c r="H67" s="71" t="s">
        <v>89</v>
      </c>
      <c r="I67" s="71" t="s">
        <v>88</v>
      </c>
      <c r="J67" s="140">
        <v>2</v>
      </c>
      <c r="K67" s="94"/>
      <c r="L67" s="94" t="s">
        <v>252</v>
      </c>
      <c r="M67" s="211"/>
    </row>
    <row r="68" spans="1:13" ht="16.5">
      <c r="A68" s="84">
        <f t="shared" si="0"/>
        <v>48</v>
      </c>
      <c r="B68" s="75" t="s">
        <v>170</v>
      </c>
      <c r="C68" s="75" t="s">
        <v>171</v>
      </c>
      <c r="D68" s="75" t="s">
        <v>172</v>
      </c>
      <c r="E68" s="69">
        <v>2</v>
      </c>
      <c r="F68" s="70">
        <v>1</v>
      </c>
      <c r="G68" s="70">
        <v>1</v>
      </c>
      <c r="H68" s="71" t="s">
        <v>104</v>
      </c>
      <c r="I68" s="71" t="s">
        <v>103</v>
      </c>
      <c r="J68" s="140">
        <v>2</v>
      </c>
      <c r="K68" s="94"/>
      <c r="L68" s="94" t="s">
        <v>252</v>
      </c>
      <c r="M68" s="211"/>
    </row>
    <row r="69" spans="1:13" ht="25.5">
      <c r="A69" s="84">
        <f t="shared" si="0"/>
        <v>49</v>
      </c>
      <c r="B69" s="75" t="s">
        <v>173</v>
      </c>
      <c r="C69" s="75" t="s">
        <v>174</v>
      </c>
      <c r="D69" s="75" t="s">
        <v>175</v>
      </c>
      <c r="E69" s="69">
        <v>2</v>
      </c>
      <c r="F69" s="70">
        <v>1</v>
      </c>
      <c r="G69" s="70">
        <v>1</v>
      </c>
      <c r="H69" s="71" t="s">
        <v>104</v>
      </c>
      <c r="I69" s="71" t="s">
        <v>103</v>
      </c>
      <c r="J69" s="140">
        <v>2</v>
      </c>
      <c r="K69" s="94"/>
      <c r="L69" s="94" t="s">
        <v>252</v>
      </c>
      <c r="M69" s="211"/>
    </row>
    <row r="70" spans="1:13" ht="31.5" customHeight="1">
      <c r="A70" s="84">
        <f t="shared" si="0"/>
        <v>50</v>
      </c>
      <c r="B70" s="75" t="s">
        <v>176</v>
      </c>
      <c r="C70" s="75" t="s">
        <v>177</v>
      </c>
      <c r="D70" s="75" t="s">
        <v>178</v>
      </c>
      <c r="E70" s="69">
        <v>2</v>
      </c>
      <c r="F70" s="70">
        <v>1</v>
      </c>
      <c r="G70" s="70">
        <v>1</v>
      </c>
      <c r="H70" s="71"/>
      <c r="I70" s="71"/>
      <c r="J70" s="140"/>
      <c r="K70" s="94"/>
      <c r="L70" s="94" t="s">
        <v>252</v>
      </c>
      <c r="M70" s="211"/>
    </row>
    <row r="71" spans="1:13" ht="25.5">
      <c r="A71" s="84">
        <f t="shared" si="0"/>
        <v>51</v>
      </c>
      <c r="B71" s="75" t="s">
        <v>179</v>
      </c>
      <c r="C71" s="75" t="s">
        <v>180</v>
      </c>
      <c r="D71" s="75" t="s">
        <v>181</v>
      </c>
      <c r="E71" s="69">
        <v>2</v>
      </c>
      <c r="F71" s="70">
        <v>2</v>
      </c>
      <c r="G71" s="70">
        <v>0</v>
      </c>
      <c r="H71" s="71" t="s">
        <v>104</v>
      </c>
      <c r="I71" s="71" t="s">
        <v>103</v>
      </c>
      <c r="J71" s="140">
        <v>2</v>
      </c>
      <c r="K71" s="94"/>
      <c r="L71" s="94" t="s">
        <v>252</v>
      </c>
      <c r="M71" s="211"/>
    </row>
    <row r="72" spans="1:13" ht="22.5" customHeight="1">
      <c r="A72" s="84">
        <f t="shared" si="0"/>
        <v>52</v>
      </c>
      <c r="B72" s="75" t="s">
        <v>182</v>
      </c>
      <c r="C72" s="75" t="s">
        <v>183</v>
      </c>
      <c r="D72" s="75" t="s">
        <v>184</v>
      </c>
      <c r="E72" s="69">
        <v>2</v>
      </c>
      <c r="F72" s="70">
        <v>1</v>
      </c>
      <c r="G72" s="70">
        <v>1</v>
      </c>
      <c r="H72" s="71" t="s">
        <v>119</v>
      </c>
      <c r="I72" s="71" t="s">
        <v>118</v>
      </c>
      <c r="J72" s="140">
        <v>2</v>
      </c>
      <c r="K72" s="94"/>
      <c r="L72" s="94" t="s">
        <v>252</v>
      </c>
      <c r="M72" s="211"/>
    </row>
    <row r="73" spans="1:13" ht="26.25" customHeight="1">
      <c r="A73" s="84">
        <f t="shared" si="0"/>
        <v>53</v>
      </c>
      <c r="B73" s="75" t="s">
        <v>185</v>
      </c>
      <c r="C73" s="75" t="s">
        <v>311</v>
      </c>
      <c r="D73" s="75" t="s">
        <v>312</v>
      </c>
      <c r="E73" s="69">
        <v>2</v>
      </c>
      <c r="F73" s="70">
        <v>1</v>
      </c>
      <c r="G73" s="70">
        <v>1</v>
      </c>
      <c r="H73" s="71" t="s">
        <v>119</v>
      </c>
      <c r="I73" s="71" t="s">
        <v>118</v>
      </c>
      <c r="J73" s="140">
        <v>2</v>
      </c>
      <c r="K73" s="94"/>
      <c r="L73" s="94" t="s">
        <v>252</v>
      </c>
      <c r="M73" s="211"/>
    </row>
    <row r="74" spans="1:13" ht="16.5">
      <c r="A74" s="219" t="s">
        <v>261</v>
      </c>
      <c r="B74" s="219"/>
      <c r="C74" s="219"/>
      <c r="D74" s="219"/>
      <c r="E74" s="171">
        <v>4</v>
      </c>
      <c r="F74" s="172"/>
      <c r="G74" s="172"/>
      <c r="H74" s="173"/>
      <c r="I74" s="173"/>
      <c r="J74" s="138"/>
      <c r="K74" s="143">
        <f>E75</f>
        <v>2</v>
      </c>
      <c r="L74" s="143">
        <f>E76</f>
        <v>2</v>
      </c>
      <c r="M74" s="86"/>
    </row>
    <row r="75" spans="1:18" ht="39.75" customHeight="1">
      <c r="A75" s="84">
        <v>54</v>
      </c>
      <c r="B75" s="75" t="s">
        <v>318</v>
      </c>
      <c r="C75" s="75" t="s">
        <v>20</v>
      </c>
      <c r="D75" s="75" t="s">
        <v>186</v>
      </c>
      <c r="E75" s="69">
        <v>2</v>
      </c>
      <c r="F75" s="70">
        <v>2</v>
      </c>
      <c r="G75" s="70">
        <v>0</v>
      </c>
      <c r="H75" s="180"/>
      <c r="I75" s="180"/>
      <c r="J75" s="181"/>
      <c r="K75" s="94" t="s">
        <v>252</v>
      </c>
      <c r="L75" s="94"/>
      <c r="M75" s="198" t="s">
        <v>31</v>
      </c>
      <c r="N75" s="55"/>
      <c r="O75" s="56"/>
      <c r="P75" s="57"/>
      <c r="Q75" s="57"/>
      <c r="R75" s="43"/>
    </row>
    <row r="76" spans="1:13" ht="25.5">
      <c r="A76" s="84">
        <f>A75+1</f>
        <v>55</v>
      </c>
      <c r="B76" s="75" t="s">
        <v>187</v>
      </c>
      <c r="C76" s="75" t="s">
        <v>188</v>
      </c>
      <c r="D76" s="75" t="s">
        <v>189</v>
      </c>
      <c r="E76" s="69">
        <v>2</v>
      </c>
      <c r="F76" s="70">
        <v>1.5</v>
      </c>
      <c r="G76" s="70">
        <v>0.5</v>
      </c>
      <c r="H76" s="71" t="s">
        <v>190</v>
      </c>
      <c r="I76" s="71" t="s">
        <v>309</v>
      </c>
      <c r="J76" s="140">
        <v>2</v>
      </c>
      <c r="K76" s="75"/>
      <c r="L76" s="92" t="s">
        <v>252</v>
      </c>
      <c r="M76" s="199"/>
    </row>
    <row r="77" spans="1:19" ht="38.25">
      <c r="A77" s="84">
        <f>A76+1</f>
        <v>56</v>
      </c>
      <c r="B77" s="75" t="s">
        <v>319</v>
      </c>
      <c r="C77" s="75" t="s">
        <v>191</v>
      </c>
      <c r="D77" s="75" t="s">
        <v>192</v>
      </c>
      <c r="E77" s="69">
        <v>2</v>
      </c>
      <c r="F77" s="70">
        <v>2</v>
      </c>
      <c r="G77" s="70">
        <v>0</v>
      </c>
      <c r="H77" s="71"/>
      <c r="I77" s="71"/>
      <c r="J77" s="140"/>
      <c r="K77" s="75"/>
      <c r="L77" s="92" t="s">
        <v>252</v>
      </c>
      <c r="M77" s="199"/>
      <c r="N77" s="55"/>
      <c r="O77" s="55"/>
      <c r="P77" s="56"/>
      <c r="Q77" s="57"/>
      <c r="R77" s="57"/>
      <c r="S77" s="43"/>
    </row>
    <row r="78" spans="1:13" ht="16.5">
      <c r="A78" s="84">
        <f>A77+1</f>
        <v>57</v>
      </c>
      <c r="B78" s="75" t="s">
        <v>193</v>
      </c>
      <c r="C78" s="75" t="s">
        <v>308</v>
      </c>
      <c r="D78" s="75" t="s">
        <v>194</v>
      </c>
      <c r="E78" s="69">
        <v>2</v>
      </c>
      <c r="F78" s="70">
        <v>1</v>
      </c>
      <c r="G78" s="70">
        <v>1</v>
      </c>
      <c r="H78" s="71"/>
      <c r="I78" s="71"/>
      <c r="J78" s="140"/>
      <c r="K78" s="75"/>
      <c r="L78" s="92" t="s">
        <v>252</v>
      </c>
      <c r="M78" s="200"/>
    </row>
    <row r="79" spans="1:13" ht="16.5">
      <c r="A79" s="87"/>
      <c r="B79" s="88"/>
      <c r="C79" s="87"/>
      <c r="D79" s="87"/>
      <c r="E79" s="87"/>
      <c r="F79" s="87"/>
      <c r="G79" s="87"/>
      <c r="H79" s="89"/>
      <c r="I79" s="89"/>
      <c r="J79" s="170"/>
      <c r="K79" s="90"/>
      <c r="L79" s="90"/>
      <c r="M79" s="91"/>
    </row>
  </sheetData>
  <sheetProtection/>
  <mergeCells count="24">
    <mergeCell ref="M19:M36"/>
    <mergeCell ref="A1:M1"/>
    <mergeCell ref="J16:J17"/>
    <mergeCell ref="A14:M14"/>
    <mergeCell ref="K16:K17"/>
    <mergeCell ref="L16:L17"/>
    <mergeCell ref="M16:M17"/>
    <mergeCell ref="B16:B17"/>
    <mergeCell ref="C16:C17"/>
    <mergeCell ref="C2:H2"/>
    <mergeCell ref="H16:H17"/>
    <mergeCell ref="A18:D18"/>
    <mergeCell ref="D16:D17"/>
    <mergeCell ref="A74:D74"/>
    <mergeCell ref="M75:M78"/>
    <mergeCell ref="E16:E17"/>
    <mergeCell ref="F16:F17"/>
    <mergeCell ref="G16:G17"/>
    <mergeCell ref="A16:A17"/>
    <mergeCell ref="M38:M47"/>
    <mergeCell ref="M49:M73"/>
    <mergeCell ref="A37:D37"/>
    <mergeCell ref="A48:D48"/>
    <mergeCell ref="I16:I17"/>
  </mergeCells>
  <conditionalFormatting sqref="G6:G10">
    <cfRule type="expression" priority="2" dxfId="1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70">
      <selection activeCell="R8" sqref="R8"/>
    </sheetView>
  </sheetViews>
  <sheetFormatPr defaultColWidth="9.140625" defaultRowHeight="12.75"/>
  <cols>
    <col min="1" max="1" width="5.57421875" style="112" customWidth="1"/>
    <col min="2" max="2" width="4.140625" style="112" customWidth="1"/>
    <col min="3" max="3" width="11.57421875" style="113" customWidth="1"/>
    <col min="4" max="4" width="18.28125" style="113" customWidth="1"/>
    <col min="5" max="5" width="17.00390625" style="113" customWidth="1"/>
    <col min="6" max="6" width="9.421875" style="112" customWidth="1"/>
    <col min="7" max="7" width="6.28125" style="113" customWidth="1"/>
    <col min="8" max="8" width="9.421875" style="112" bestFit="1" customWidth="1"/>
    <col min="9" max="9" width="18.140625" style="113" customWidth="1"/>
    <col min="10" max="10" width="13.00390625" style="113" customWidth="1"/>
    <col min="11" max="11" width="12.28125" style="137" customWidth="1"/>
    <col min="12" max="12" width="4.7109375" style="113" customWidth="1"/>
    <col min="13" max="13" width="9.140625" style="112" customWidth="1"/>
    <col min="14" max="14" width="10.7109375" style="112" customWidth="1"/>
    <col min="15" max="16384" width="9.140625" style="113" customWidth="1"/>
  </cols>
  <sheetData>
    <row r="1" spans="1:14" s="111" customFormat="1" ht="12.75">
      <c r="A1" s="110"/>
      <c r="B1" s="110"/>
      <c r="E1" s="111" t="s">
        <v>302</v>
      </c>
      <c r="F1" s="110"/>
      <c r="H1" s="110"/>
      <c r="K1" s="136"/>
      <c r="M1" s="110"/>
      <c r="N1" s="110"/>
    </row>
    <row r="2" ht="13.5" thickBot="1"/>
    <row r="3" spans="1:14" s="87" customFormat="1" ht="36.75" customHeight="1">
      <c r="A3" s="238" t="s">
        <v>263</v>
      </c>
      <c r="B3" s="239" t="s">
        <v>22</v>
      </c>
      <c r="C3" s="231" t="s">
        <v>253</v>
      </c>
      <c r="D3" s="231" t="s">
        <v>254</v>
      </c>
      <c r="E3" s="231" t="s">
        <v>255</v>
      </c>
      <c r="F3" s="229" t="s">
        <v>256</v>
      </c>
      <c r="G3" s="231" t="s">
        <v>36</v>
      </c>
      <c r="H3" s="231" t="s">
        <v>37</v>
      </c>
      <c r="I3" s="231" t="s">
        <v>323</v>
      </c>
      <c r="J3" s="203" t="s">
        <v>322</v>
      </c>
      <c r="K3" s="221" t="s">
        <v>324</v>
      </c>
      <c r="L3" s="231" t="s">
        <v>295</v>
      </c>
      <c r="M3" s="231" t="s">
        <v>296</v>
      </c>
      <c r="N3" s="240" t="s">
        <v>299</v>
      </c>
    </row>
    <row r="4" spans="1:14" s="87" customFormat="1" ht="39" customHeight="1" thickBot="1">
      <c r="A4" s="241"/>
      <c r="B4" s="242"/>
      <c r="C4" s="232"/>
      <c r="D4" s="232"/>
      <c r="E4" s="232"/>
      <c r="F4" s="230"/>
      <c r="G4" s="232"/>
      <c r="H4" s="232"/>
      <c r="I4" s="232"/>
      <c r="J4" s="220"/>
      <c r="K4" s="222"/>
      <c r="L4" s="235"/>
      <c r="M4" s="235"/>
      <c r="N4" s="243"/>
    </row>
    <row r="5" spans="1:14" ht="36.75" customHeight="1">
      <c r="A5" s="120">
        <v>1</v>
      </c>
      <c r="B5" s="121">
        <v>1</v>
      </c>
      <c r="C5" s="67" t="s">
        <v>38</v>
      </c>
      <c r="D5" s="67" t="s">
        <v>39</v>
      </c>
      <c r="E5" s="134" t="s">
        <v>40</v>
      </c>
      <c r="F5" s="69">
        <v>2</v>
      </c>
      <c r="G5" s="70">
        <v>2</v>
      </c>
      <c r="H5" s="70">
        <v>0</v>
      </c>
      <c r="I5" s="74"/>
      <c r="J5" s="74"/>
      <c r="K5" s="139"/>
      <c r="L5" s="66" t="s">
        <v>24</v>
      </c>
      <c r="M5" s="233">
        <v>0</v>
      </c>
      <c r="N5" s="114"/>
    </row>
    <row r="6" spans="1:14" ht="29.25" customHeight="1">
      <c r="A6" s="122">
        <v>1</v>
      </c>
      <c r="B6" s="123">
        <v>2</v>
      </c>
      <c r="C6" s="132" t="s">
        <v>321</v>
      </c>
      <c r="D6" s="132" t="s">
        <v>8</v>
      </c>
      <c r="E6" s="132" t="s">
        <v>307</v>
      </c>
      <c r="F6" s="132">
        <v>2</v>
      </c>
      <c r="G6" s="132">
        <v>1</v>
      </c>
      <c r="H6" s="133">
        <v>1</v>
      </c>
      <c r="I6" s="132"/>
      <c r="J6" s="132"/>
      <c r="K6" s="140"/>
      <c r="L6" s="94" t="s">
        <v>24</v>
      </c>
      <c r="M6" s="199"/>
      <c r="N6" s="115"/>
    </row>
    <row r="7" spans="1:14" ht="12.75">
      <c r="A7" s="122">
        <v>1</v>
      </c>
      <c r="B7" s="123">
        <v>3</v>
      </c>
      <c r="C7" s="75" t="s">
        <v>63</v>
      </c>
      <c r="D7" s="76" t="s">
        <v>64</v>
      </c>
      <c r="E7" s="109" t="s">
        <v>65</v>
      </c>
      <c r="F7" s="69">
        <v>2</v>
      </c>
      <c r="G7" s="70">
        <v>2</v>
      </c>
      <c r="H7" s="70">
        <v>0</v>
      </c>
      <c r="I7" s="74"/>
      <c r="J7" s="74"/>
      <c r="K7" s="139"/>
      <c r="L7" s="65" t="s">
        <v>24</v>
      </c>
      <c r="M7" s="199"/>
      <c r="N7" s="115"/>
    </row>
    <row r="8" spans="1:14" ht="29.25" customHeight="1">
      <c r="A8" s="122">
        <v>1</v>
      </c>
      <c r="B8" s="123">
        <v>4</v>
      </c>
      <c r="C8" s="75" t="s">
        <v>211</v>
      </c>
      <c r="D8" s="75" t="s">
        <v>67</v>
      </c>
      <c r="E8" s="75" t="s">
        <v>68</v>
      </c>
      <c r="F8" s="69">
        <v>2</v>
      </c>
      <c r="G8" s="70">
        <v>2</v>
      </c>
      <c r="H8" s="70">
        <v>0</v>
      </c>
      <c r="I8" s="74"/>
      <c r="J8" s="74"/>
      <c r="K8" s="139"/>
      <c r="L8" s="65" t="s">
        <v>24</v>
      </c>
      <c r="M8" s="199"/>
      <c r="N8" s="115"/>
    </row>
    <row r="9" spans="1:14" ht="27" customHeight="1">
      <c r="A9" s="122">
        <v>1</v>
      </c>
      <c r="B9" s="123">
        <v>5</v>
      </c>
      <c r="C9" s="75" t="s">
        <v>314</v>
      </c>
      <c r="D9" s="75" t="s">
        <v>6</v>
      </c>
      <c r="E9" s="75" t="s">
        <v>70</v>
      </c>
      <c r="F9" s="69">
        <v>2</v>
      </c>
      <c r="G9" s="70">
        <v>2</v>
      </c>
      <c r="H9" s="70">
        <v>0</v>
      </c>
      <c r="I9" s="74"/>
      <c r="J9" s="74"/>
      <c r="K9" s="139"/>
      <c r="L9" s="94" t="s">
        <v>24</v>
      </c>
      <c r="M9" s="199"/>
      <c r="N9" s="115"/>
    </row>
    <row r="10" spans="1:14" ht="21.75" customHeight="1">
      <c r="A10" s="122">
        <v>1</v>
      </c>
      <c r="B10" s="123">
        <v>6</v>
      </c>
      <c r="C10" s="117" t="s">
        <v>216</v>
      </c>
      <c r="D10" s="75" t="s">
        <v>11</v>
      </c>
      <c r="E10" s="75" t="s">
        <v>78</v>
      </c>
      <c r="F10" s="69">
        <v>2</v>
      </c>
      <c r="G10" s="70">
        <v>1.5</v>
      </c>
      <c r="H10" s="70">
        <v>0.5</v>
      </c>
      <c r="I10" s="71"/>
      <c r="J10" s="71"/>
      <c r="K10" s="140"/>
      <c r="L10" s="94" t="s">
        <v>24</v>
      </c>
      <c r="M10" s="199"/>
      <c r="N10" s="115"/>
    </row>
    <row r="11" spans="1:14" ht="17.25" customHeight="1">
      <c r="A11" s="122">
        <v>1</v>
      </c>
      <c r="B11" s="123">
        <v>7</v>
      </c>
      <c r="C11" s="75" t="s">
        <v>79</v>
      </c>
      <c r="D11" s="75" t="s">
        <v>80</v>
      </c>
      <c r="E11" s="75" t="s">
        <v>81</v>
      </c>
      <c r="F11" s="69">
        <v>2</v>
      </c>
      <c r="G11" s="70">
        <v>1</v>
      </c>
      <c r="H11" s="70">
        <v>1</v>
      </c>
      <c r="I11" s="71"/>
      <c r="J11" s="71"/>
      <c r="K11" s="140"/>
      <c r="L11" s="94" t="s">
        <v>24</v>
      </c>
      <c r="M11" s="199"/>
      <c r="N11" s="115"/>
    </row>
    <row r="12" spans="1:14" ht="29.25" customHeight="1">
      <c r="A12" s="122">
        <v>1</v>
      </c>
      <c r="B12" s="123">
        <v>8</v>
      </c>
      <c r="C12" s="75" t="s">
        <v>264</v>
      </c>
      <c r="D12" s="75" t="s">
        <v>266</v>
      </c>
      <c r="E12" s="75"/>
      <c r="F12" s="92">
        <v>3</v>
      </c>
      <c r="G12" s="70"/>
      <c r="H12" s="70"/>
      <c r="I12" s="71"/>
      <c r="J12" s="71"/>
      <c r="K12" s="140"/>
      <c r="L12" s="94" t="s">
        <v>297</v>
      </c>
      <c r="M12" s="199"/>
      <c r="N12" s="115"/>
    </row>
    <row r="13" spans="1:14" ht="37.5" customHeight="1" thickBot="1">
      <c r="A13" s="122">
        <v>1</v>
      </c>
      <c r="B13" s="123">
        <v>9</v>
      </c>
      <c r="C13" s="75" t="s">
        <v>265</v>
      </c>
      <c r="D13" s="75" t="s">
        <v>267</v>
      </c>
      <c r="E13" s="75"/>
      <c r="F13" s="92">
        <v>1</v>
      </c>
      <c r="G13" s="70"/>
      <c r="H13" s="70"/>
      <c r="I13" s="71"/>
      <c r="J13" s="71"/>
      <c r="K13" s="140"/>
      <c r="L13" s="94" t="s">
        <v>297</v>
      </c>
      <c r="M13" s="199"/>
      <c r="N13" s="115"/>
    </row>
    <row r="14" spans="1:14" ht="23.25" customHeight="1" thickBot="1">
      <c r="A14" s="124">
        <v>1</v>
      </c>
      <c r="B14" s="125">
        <v>10</v>
      </c>
      <c r="C14" s="118" t="s">
        <v>309</v>
      </c>
      <c r="D14" s="97" t="s">
        <v>13</v>
      </c>
      <c r="E14" s="98" t="s">
        <v>87</v>
      </c>
      <c r="F14" s="99">
        <v>2</v>
      </c>
      <c r="G14" s="100">
        <v>1.5</v>
      </c>
      <c r="H14" s="100">
        <v>0.5</v>
      </c>
      <c r="I14" s="101"/>
      <c r="J14" s="101"/>
      <c r="K14" s="141"/>
      <c r="L14" s="102" t="s">
        <v>24</v>
      </c>
      <c r="M14" s="234"/>
      <c r="N14" s="116"/>
    </row>
    <row r="15" spans="1:14" ht="40.5" customHeight="1" thickBot="1">
      <c r="A15" s="120">
        <v>2</v>
      </c>
      <c r="B15" s="121">
        <v>11</v>
      </c>
      <c r="C15" s="103" t="s">
        <v>41</v>
      </c>
      <c r="D15" s="103" t="s">
        <v>42</v>
      </c>
      <c r="E15" s="96" t="s">
        <v>43</v>
      </c>
      <c r="F15" s="106">
        <v>3</v>
      </c>
      <c r="G15" s="107">
        <v>3</v>
      </c>
      <c r="H15" s="107">
        <v>0</v>
      </c>
      <c r="I15" s="108" t="s">
        <v>44</v>
      </c>
      <c r="J15" s="135" t="s">
        <v>38</v>
      </c>
      <c r="K15" s="142">
        <v>2</v>
      </c>
      <c r="L15" s="104" t="s">
        <v>24</v>
      </c>
      <c r="M15" s="233">
        <v>0</v>
      </c>
      <c r="N15" s="114"/>
    </row>
    <row r="16" spans="1:14" ht="24" customHeight="1">
      <c r="A16" s="120">
        <v>2</v>
      </c>
      <c r="B16" s="121">
        <v>12</v>
      </c>
      <c r="C16" s="67" t="s">
        <v>45</v>
      </c>
      <c r="D16" s="68" t="s">
        <v>46</v>
      </c>
      <c r="E16" s="67" t="s">
        <v>47</v>
      </c>
      <c r="F16" s="69">
        <v>2</v>
      </c>
      <c r="G16" s="70">
        <v>2</v>
      </c>
      <c r="H16" s="70">
        <v>0</v>
      </c>
      <c r="I16" s="74"/>
      <c r="J16" s="64"/>
      <c r="K16" s="143"/>
      <c r="L16" s="65" t="s">
        <v>24</v>
      </c>
      <c r="M16" s="199"/>
      <c r="N16" s="115"/>
    </row>
    <row r="17" spans="1:14" ht="12.75">
      <c r="A17" s="122">
        <v>2</v>
      </c>
      <c r="B17" s="123">
        <v>13</v>
      </c>
      <c r="C17" s="75" t="s">
        <v>268</v>
      </c>
      <c r="D17" s="68" t="s">
        <v>269</v>
      </c>
      <c r="E17" s="75" t="s">
        <v>270</v>
      </c>
      <c r="F17" s="69">
        <v>2</v>
      </c>
      <c r="G17" s="70"/>
      <c r="H17" s="70"/>
      <c r="I17" s="74"/>
      <c r="J17" s="74"/>
      <c r="K17" s="139"/>
      <c r="L17" s="95" t="s">
        <v>298</v>
      </c>
      <c r="M17" s="199"/>
      <c r="N17" s="115"/>
    </row>
    <row r="18" spans="1:14" ht="27.75" customHeight="1">
      <c r="A18" s="122">
        <v>2</v>
      </c>
      <c r="B18" s="123">
        <v>14</v>
      </c>
      <c r="C18" s="75" t="s">
        <v>75</v>
      </c>
      <c r="D18" s="75" t="s">
        <v>10</v>
      </c>
      <c r="E18" s="75" t="s">
        <v>76</v>
      </c>
      <c r="F18" s="69">
        <v>2</v>
      </c>
      <c r="G18" s="70">
        <v>1</v>
      </c>
      <c r="H18" s="70">
        <v>1</v>
      </c>
      <c r="I18" s="74"/>
      <c r="J18" s="74"/>
      <c r="K18" s="139"/>
      <c r="L18" s="94" t="s">
        <v>24</v>
      </c>
      <c r="M18" s="199"/>
      <c r="N18" s="115"/>
    </row>
    <row r="19" spans="1:14" ht="12.75">
      <c r="A19" s="122">
        <v>2</v>
      </c>
      <c r="B19" s="123">
        <v>15</v>
      </c>
      <c r="C19" s="75" t="s">
        <v>271</v>
      </c>
      <c r="D19" s="75" t="s">
        <v>272</v>
      </c>
      <c r="E19" s="75"/>
      <c r="F19" s="92">
        <v>1</v>
      </c>
      <c r="G19" s="75"/>
      <c r="H19" s="70"/>
      <c r="I19" s="74"/>
      <c r="J19" s="74"/>
      <c r="K19" s="139"/>
      <c r="L19" s="94" t="s">
        <v>297</v>
      </c>
      <c r="M19" s="199"/>
      <c r="N19" s="115"/>
    </row>
    <row r="20" spans="1:14" ht="24" customHeight="1">
      <c r="A20" s="122">
        <v>2</v>
      </c>
      <c r="B20" s="123">
        <v>16</v>
      </c>
      <c r="C20" s="75" t="s">
        <v>273</v>
      </c>
      <c r="D20" s="75" t="s">
        <v>274</v>
      </c>
      <c r="E20" s="75"/>
      <c r="F20" s="92">
        <v>2</v>
      </c>
      <c r="G20" s="75"/>
      <c r="H20" s="70"/>
      <c r="I20" s="74"/>
      <c r="J20" s="74"/>
      <c r="K20" s="139"/>
      <c r="L20" s="94" t="s">
        <v>297</v>
      </c>
      <c r="M20" s="199"/>
      <c r="N20" s="115"/>
    </row>
    <row r="21" spans="1:14" ht="12.75">
      <c r="A21" s="122">
        <v>2</v>
      </c>
      <c r="B21" s="123">
        <v>17</v>
      </c>
      <c r="C21" s="75" t="s">
        <v>315</v>
      </c>
      <c r="D21" s="75" t="s">
        <v>73</v>
      </c>
      <c r="E21" s="75" t="s">
        <v>74</v>
      </c>
      <c r="F21" s="69">
        <v>3</v>
      </c>
      <c r="G21" s="78">
        <v>2</v>
      </c>
      <c r="H21" s="70">
        <v>1</v>
      </c>
      <c r="I21" s="71" t="s">
        <v>13</v>
      </c>
      <c r="J21" s="71" t="s">
        <v>309</v>
      </c>
      <c r="K21" s="140">
        <v>2</v>
      </c>
      <c r="L21" s="94" t="s">
        <v>24</v>
      </c>
      <c r="M21" s="199"/>
      <c r="N21" s="115"/>
    </row>
    <row r="22" spans="1:14" ht="18.75" customHeight="1">
      <c r="A22" s="147">
        <v>2</v>
      </c>
      <c r="B22" s="148">
        <v>18</v>
      </c>
      <c r="C22" s="79" t="s">
        <v>12</v>
      </c>
      <c r="D22" s="79" t="s">
        <v>83</v>
      </c>
      <c r="E22" s="80" t="s">
        <v>84</v>
      </c>
      <c r="F22" s="81">
        <v>2</v>
      </c>
      <c r="G22" s="82">
        <v>1.5</v>
      </c>
      <c r="H22" s="82">
        <v>0.5</v>
      </c>
      <c r="I22" s="83" t="s">
        <v>85</v>
      </c>
      <c r="J22" s="83" t="s">
        <v>216</v>
      </c>
      <c r="K22" s="146">
        <v>2</v>
      </c>
      <c r="L22" s="72" t="s">
        <v>24</v>
      </c>
      <c r="M22" s="199"/>
      <c r="N22" s="115"/>
    </row>
    <row r="23" spans="1:14" ht="25.5" customHeight="1">
      <c r="A23" s="123">
        <v>3</v>
      </c>
      <c r="B23" s="123">
        <v>19</v>
      </c>
      <c r="C23" s="75" t="s">
        <v>109</v>
      </c>
      <c r="D23" s="75" t="s">
        <v>110</v>
      </c>
      <c r="E23" s="75" t="s">
        <v>111</v>
      </c>
      <c r="F23" s="69">
        <v>3</v>
      </c>
      <c r="G23" s="70">
        <v>2</v>
      </c>
      <c r="H23" s="70">
        <v>1</v>
      </c>
      <c r="I23" s="71" t="s">
        <v>73</v>
      </c>
      <c r="J23" s="71" t="s">
        <v>315</v>
      </c>
      <c r="K23" s="140">
        <v>2</v>
      </c>
      <c r="L23" s="94" t="s">
        <v>24</v>
      </c>
      <c r="M23" s="228">
        <v>2</v>
      </c>
      <c r="N23" s="149"/>
    </row>
    <row r="24" spans="1:14" ht="53.25" customHeight="1">
      <c r="A24" s="123">
        <v>3</v>
      </c>
      <c r="B24" s="123">
        <v>20</v>
      </c>
      <c r="C24" s="75" t="s">
        <v>48</v>
      </c>
      <c r="D24" s="75" t="s">
        <v>49</v>
      </c>
      <c r="E24" s="93" t="s">
        <v>50</v>
      </c>
      <c r="F24" s="69">
        <v>3</v>
      </c>
      <c r="G24" s="70">
        <v>3</v>
      </c>
      <c r="H24" s="70">
        <v>0</v>
      </c>
      <c r="I24" s="71" t="s">
        <v>46</v>
      </c>
      <c r="J24" s="71" t="s">
        <v>45</v>
      </c>
      <c r="K24" s="140">
        <v>2</v>
      </c>
      <c r="L24" s="94" t="s">
        <v>24</v>
      </c>
      <c r="M24" s="228"/>
      <c r="N24" s="149"/>
    </row>
    <row r="25" spans="1:14" ht="38.25" customHeight="1">
      <c r="A25" s="123">
        <v>3</v>
      </c>
      <c r="B25" s="123">
        <v>21</v>
      </c>
      <c r="C25" s="75" t="s">
        <v>318</v>
      </c>
      <c r="D25" s="132" t="s">
        <v>20</v>
      </c>
      <c r="E25" s="132" t="s">
        <v>186</v>
      </c>
      <c r="F25" s="70">
        <v>2</v>
      </c>
      <c r="G25" s="70">
        <v>2</v>
      </c>
      <c r="H25" s="133">
        <v>0</v>
      </c>
      <c r="I25" s="132"/>
      <c r="J25" s="132"/>
      <c r="K25" s="140"/>
      <c r="L25" s="94" t="s">
        <v>24</v>
      </c>
      <c r="M25" s="228"/>
      <c r="N25" s="149"/>
    </row>
    <row r="26" spans="1:14" ht="25.5">
      <c r="A26" s="123">
        <v>3</v>
      </c>
      <c r="B26" s="123">
        <v>22</v>
      </c>
      <c r="C26" s="132" t="s">
        <v>51</v>
      </c>
      <c r="D26" s="132" t="s">
        <v>52</v>
      </c>
      <c r="E26" s="132" t="s">
        <v>53</v>
      </c>
      <c r="F26" s="70">
        <v>2</v>
      </c>
      <c r="G26" s="70">
        <v>1.5</v>
      </c>
      <c r="H26" s="70">
        <v>0.5</v>
      </c>
      <c r="I26" s="132" t="s">
        <v>54</v>
      </c>
      <c r="J26" s="132" t="s">
        <v>268</v>
      </c>
      <c r="K26" s="140">
        <v>3</v>
      </c>
      <c r="L26" s="94" t="s">
        <v>24</v>
      </c>
      <c r="M26" s="228"/>
      <c r="N26" s="149"/>
    </row>
    <row r="27" spans="1:14" ht="12.75">
      <c r="A27" s="123">
        <v>3</v>
      </c>
      <c r="B27" s="123">
        <v>23</v>
      </c>
      <c r="C27" s="132" t="s">
        <v>275</v>
      </c>
      <c r="D27" s="132" t="s">
        <v>276</v>
      </c>
      <c r="E27" s="132"/>
      <c r="F27" s="70">
        <v>1</v>
      </c>
      <c r="G27" s="70"/>
      <c r="H27" s="70"/>
      <c r="I27" s="132"/>
      <c r="J27" s="132"/>
      <c r="K27" s="140"/>
      <c r="L27" s="94" t="s">
        <v>297</v>
      </c>
      <c r="M27" s="228"/>
      <c r="N27" s="149"/>
    </row>
    <row r="28" spans="1:14" ht="24" customHeight="1">
      <c r="A28" s="123">
        <v>3</v>
      </c>
      <c r="B28" s="123">
        <v>24</v>
      </c>
      <c r="C28" s="132" t="s">
        <v>277</v>
      </c>
      <c r="D28" s="132" t="s">
        <v>278</v>
      </c>
      <c r="E28" s="132"/>
      <c r="F28" s="70">
        <v>3</v>
      </c>
      <c r="G28" s="70"/>
      <c r="H28" s="70"/>
      <c r="I28" s="132"/>
      <c r="J28" s="132"/>
      <c r="K28" s="140"/>
      <c r="L28" s="94" t="s">
        <v>297</v>
      </c>
      <c r="M28" s="228"/>
      <c r="N28" s="149"/>
    </row>
    <row r="29" spans="1:14" ht="12.75">
      <c r="A29" s="123">
        <v>3</v>
      </c>
      <c r="B29" s="123">
        <v>25</v>
      </c>
      <c r="C29" s="132" t="s">
        <v>100</v>
      </c>
      <c r="D29" s="132" t="s">
        <v>101</v>
      </c>
      <c r="E29" s="132" t="s">
        <v>102</v>
      </c>
      <c r="F29" s="70">
        <v>2</v>
      </c>
      <c r="G29" s="70">
        <v>1</v>
      </c>
      <c r="H29" s="70">
        <v>1</v>
      </c>
      <c r="I29" s="132"/>
      <c r="J29" s="132"/>
      <c r="K29" s="140"/>
      <c r="L29" s="94" t="s">
        <v>24</v>
      </c>
      <c r="M29" s="228"/>
      <c r="N29" s="149"/>
    </row>
    <row r="30" spans="1:14" ht="21" customHeight="1">
      <c r="A30" s="123">
        <v>3</v>
      </c>
      <c r="B30" s="123">
        <v>26</v>
      </c>
      <c r="C30" s="132" t="s">
        <v>94</v>
      </c>
      <c r="D30" s="132" t="s">
        <v>95</v>
      </c>
      <c r="E30" s="132" t="s">
        <v>96</v>
      </c>
      <c r="F30" s="70">
        <v>2</v>
      </c>
      <c r="G30" s="70">
        <v>1.5</v>
      </c>
      <c r="H30" s="70">
        <v>0.5</v>
      </c>
      <c r="I30" s="132" t="s">
        <v>73</v>
      </c>
      <c r="J30" s="132" t="s">
        <v>315</v>
      </c>
      <c r="K30" s="140">
        <v>2</v>
      </c>
      <c r="L30" s="94" t="s">
        <v>24</v>
      </c>
      <c r="M30" s="228"/>
      <c r="N30" s="149"/>
    </row>
    <row r="31" spans="1:14" ht="25.5" customHeight="1">
      <c r="A31" s="123">
        <v>3</v>
      </c>
      <c r="B31" s="123">
        <v>27</v>
      </c>
      <c r="C31" s="132" t="s">
        <v>88</v>
      </c>
      <c r="D31" s="132" t="s">
        <v>89</v>
      </c>
      <c r="E31" s="132" t="s">
        <v>90</v>
      </c>
      <c r="F31" s="70">
        <v>2</v>
      </c>
      <c r="G31" s="70">
        <v>1</v>
      </c>
      <c r="H31" s="70">
        <v>1</v>
      </c>
      <c r="I31" s="132" t="s">
        <v>13</v>
      </c>
      <c r="J31" s="132" t="s">
        <v>309</v>
      </c>
      <c r="K31" s="140">
        <v>2</v>
      </c>
      <c r="L31" s="94" t="s">
        <v>24</v>
      </c>
      <c r="M31" s="228"/>
      <c r="N31" s="149"/>
    </row>
    <row r="32" spans="1:14" ht="21.75" customHeight="1">
      <c r="A32" s="123">
        <v>3</v>
      </c>
      <c r="B32" s="123">
        <v>28</v>
      </c>
      <c r="C32" s="75" t="s">
        <v>91</v>
      </c>
      <c r="D32" s="75" t="s">
        <v>92</v>
      </c>
      <c r="E32" s="132" t="s">
        <v>93</v>
      </c>
      <c r="F32" s="69">
        <v>2</v>
      </c>
      <c r="G32" s="70">
        <v>1.5</v>
      </c>
      <c r="H32" s="70">
        <v>0.5</v>
      </c>
      <c r="I32" s="71" t="s">
        <v>83</v>
      </c>
      <c r="J32" s="71" t="s">
        <v>12</v>
      </c>
      <c r="K32" s="140">
        <v>2</v>
      </c>
      <c r="L32" s="94" t="s">
        <v>24</v>
      </c>
      <c r="M32" s="228"/>
      <c r="N32" s="149"/>
    </row>
    <row r="33" spans="1:14" ht="26.25" customHeight="1">
      <c r="A33" s="123">
        <v>3</v>
      </c>
      <c r="B33" s="123">
        <v>29</v>
      </c>
      <c r="C33" s="75" t="s">
        <v>187</v>
      </c>
      <c r="D33" s="75" t="s">
        <v>188</v>
      </c>
      <c r="E33" s="75" t="s">
        <v>189</v>
      </c>
      <c r="F33" s="69">
        <v>2</v>
      </c>
      <c r="G33" s="70">
        <v>1.5</v>
      </c>
      <c r="H33" s="70">
        <v>0.5</v>
      </c>
      <c r="I33" s="71" t="s">
        <v>190</v>
      </c>
      <c r="J33" s="71" t="s">
        <v>309</v>
      </c>
      <c r="K33" s="140">
        <v>2</v>
      </c>
      <c r="L33" s="92" t="s">
        <v>1</v>
      </c>
      <c r="M33" s="228"/>
      <c r="N33" s="140"/>
    </row>
    <row r="34" spans="1:14" ht="28.5" customHeight="1">
      <c r="A34" s="123">
        <v>3</v>
      </c>
      <c r="B34" s="123">
        <v>30</v>
      </c>
      <c r="C34" s="75" t="s">
        <v>310</v>
      </c>
      <c r="D34" s="75" t="s">
        <v>114</v>
      </c>
      <c r="E34" s="75" t="s">
        <v>115</v>
      </c>
      <c r="F34" s="69">
        <v>2</v>
      </c>
      <c r="G34" s="70">
        <v>1</v>
      </c>
      <c r="H34" s="70">
        <v>1</v>
      </c>
      <c r="I34" s="71"/>
      <c r="J34" s="71"/>
      <c r="K34" s="140"/>
      <c r="L34" s="92" t="s">
        <v>1</v>
      </c>
      <c r="M34" s="228"/>
      <c r="N34" s="140"/>
    </row>
    <row r="35" spans="1:14" ht="12.75">
      <c r="A35" s="123">
        <v>3</v>
      </c>
      <c r="B35" s="123">
        <v>31</v>
      </c>
      <c r="C35" s="75" t="s">
        <v>69</v>
      </c>
      <c r="D35" s="75" t="s">
        <v>116</v>
      </c>
      <c r="E35" s="75" t="s">
        <v>117</v>
      </c>
      <c r="F35" s="69">
        <v>2</v>
      </c>
      <c r="G35" s="78">
        <v>1.5</v>
      </c>
      <c r="H35" s="70">
        <v>0.5</v>
      </c>
      <c r="I35" s="71" t="s">
        <v>13</v>
      </c>
      <c r="J35" s="132" t="s">
        <v>309</v>
      </c>
      <c r="K35" s="140">
        <v>2</v>
      </c>
      <c r="L35" s="92" t="s">
        <v>1</v>
      </c>
      <c r="M35" s="228"/>
      <c r="N35" s="139"/>
    </row>
    <row r="36" spans="1:14" ht="25.5">
      <c r="A36" s="126">
        <v>4</v>
      </c>
      <c r="B36" s="123">
        <v>32</v>
      </c>
      <c r="C36" s="75" t="s">
        <v>55</v>
      </c>
      <c r="D36" s="68" t="s">
        <v>56</v>
      </c>
      <c r="E36" s="75" t="s">
        <v>57</v>
      </c>
      <c r="F36" s="69">
        <v>2</v>
      </c>
      <c r="G36" s="70">
        <v>1.5</v>
      </c>
      <c r="H36" s="70">
        <v>0.5</v>
      </c>
      <c r="I36" s="150" t="s">
        <v>58</v>
      </c>
      <c r="J36" s="74" t="s">
        <v>51</v>
      </c>
      <c r="K36" s="139">
        <v>3</v>
      </c>
      <c r="L36" s="94" t="s">
        <v>24</v>
      </c>
      <c r="M36" s="228">
        <v>2</v>
      </c>
      <c r="N36" s="149"/>
    </row>
    <row r="37" spans="1:14" ht="25.5">
      <c r="A37" s="122">
        <v>4</v>
      </c>
      <c r="B37" s="123">
        <v>33</v>
      </c>
      <c r="C37" s="68" t="s">
        <v>279</v>
      </c>
      <c r="D37" s="75" t="s">
        <v>283</v>
      </c>
      <c r="E37" s="69"/>
      <c r="F37" s="93">
        <v>1</v>
      </c>
      <c r="G37" s="70"/>
      <c r="H37" s="70"/>
      <c r="I37" s="74"/>
      <c r="J37" s="74"/>
      <c r="K37" s="139"/>
      <c r="L37" s="94" t="s">
        <v>297</v>
      </c>
      <c r="M37" s="228"/>
      <c r="N37" s="149"/>
    </row>
    <row r="38" spans="1:14" ht="25.5">
      <c r="A38" s="122">
        <v>4</v>
      </c>
      <c r="B38" s="123">
        <v>33</v>
      </c>
      <c r="C38" s="68" t="s">
        <v>280</v>
      </c>
      <c r="D38" s="75" t="s">
        <v>284</v>
      </c>
      <c r="E38" s="69"/>
      <c r="F38" s="93">
        <v>1</v>
      </c>
      <c r="G38" s="70"/>
      <c r="H38" s="70"/>
      <c r="I38" s="74"/>
      <c r="J38" s="74"/>
      <c r="K38" s="139"/>
      <c r="L38" s="94" t="s">
        <v>297</v>
      </c>
      <c r="M38" s="228"/>
      <c r="N38" s="149"/>
    </row>
    <row r="39" spans="1:14" ht="25.5">
      <c r="A39" s="122">
        <v>4</v>
      </c>
      <c r="B39" s="123">
        <v>33</v>
      </c>
      <c r="C39" s="68" t="s">
        <v>281</v>
      </c>
      <c r="D39" s="75" t="s">
        <v>285</v>
      </c>
      <c r="E39" s="69"/>
      <c r="F39" s="93">
        <v>1</v>
      </c>
      <c r="G39" s="70"/>
      <c r="H39" s="70"/>
      <c r="I39" s="74"/>
      <c r="J39" s="74"/>
      <c r="K39" s="139"/>
      <c r="L39" s="94" t="s">
        <v>297</v>
      </c>
      <c r="M39" s="228"/>
      <c r="N39" s="149"/>
    </row>
    <row r="40" spans="1:14" ht="25.5">
      <c r="A40" s="122">
        <v>4</v>
      </c>
      <c r="B40" s="123">
        <v>33</v>
      </c>
      <c r="C40" s="68" t="s">
        <v>282</v>
      </c>
      <c r="D40" s="75" t="s">
        <v>286</v>
      </c>
      <c r="E40" s="69"/>
      <c r="F40" s="93">
        <v>1</v>
      </c>
      <c r="G40" s="70"/>
      <c r="H40" s="70"/>
      <c r="I40" s="74"/>
      <c r="J40" s="74"/>
      <c r="K40" s="139"/>
      <c r="L40" s="94" t="s">
        <v>297</v>
      </c>
      <c r="M40" s="228"/>
      <c r="N40" s="149"/>
    </row>
    <row r="41" spans="1:14" ht="21" customHeight="1">
      <c r="A41" s="122">
        <v>4</v>
      </c>
      <c r="B41" s="123">
        <v>34</v>
      </c>
      <c r="C41" s="75" t="s">
        <v>97</v>
      </c>
      <c r="D41" s="75" t="s">
        <v>98</v>
      </c>
      <c r="E41" s="75" t="s">
        <v>99</v>
      </c>
      <c r="F41" s="69">
        <v>2</v>
      </c>
      <c r="G41" s="70">
        <v>1.5</v>
      </c>
      <c r="H41" s="70">
        <v>0.5</v>
      </c>
      <c r="I41" s="71" t="s">
        <v>95</v>
      </c>
      <c r="J41" s="71" t="s">
        <v>94</v>
      </c>
      <c r="K41" s="140">
        <v>2</v>
      </c>
      <c r="L41" s="94" t="s">
        <v>24</v>
      </c>
      <c r="M41" s="228"/>
      <c r="N41" s="149"/>
    </row>
    <row r="42" spans="1:14" ht="25.5">
      <c r="A42" s="122">
        <v>4</v>
      </c>
      <c r="B42" s="123">
        <v>35</v>
      </c>
      <c r="C42" s="75" t="s">
        <v>118</v>
      </c>
      <c r="D42" s="75" t="s">
        <v>119</v>
      </c>
      <c r="E42" s="75" t="s">
        <v>120</v>
      </c>
      <c r="F42" s="69">
        <v>3</v>
      </c>
      <c r="G42" s="70">
        <v>2</v>
      </c>
      <c r="H42" s="70">
        <v>1</v>
      </c>
      <c r="I42" s="71" t="s">
        <v>101</v>
      </c>
      <c r="J42" s="71" t="s">
        <v>100</v>
      </c>
      <c r="K42" s="140">
        <v>2</v>
      </c>
      <c r="L42" s="94" t="s">
        <v>24</v>
      </c>
      <c r="M42" s="228"/>
      <c r="N42" s="149"/>
    </row>
    <row r="43" spans="1:14" ht="36.75" customHeight="1">
      <c r="A43" s="122">
        <v>4</v>
      </c>
      <c r="B43" s="123">
        <v>36</v>
      </c>
      <c r="C43" s="75" t="s">
        <v>106</v>
      </c>
      <c r="D43" s="75" t="s">
        <v>107</v>
      </c>
      <c r="E43" s="132" t="s">
        <v>108</v>
      </c>
      <c r="F43" s="69">
        <v>2</v>
      </c>
      <c r="G43" s="70">
        <v>1</v>
      </c>
      <c r="H43" s="70">
        <v>1</v>
      </c>
      <c r="I43" s="151"/>
      <c r="J43" s="151"/>
      <c r="K43" s="152"/>
      <c r="L43" s="94" t="s">
        <v>24</v>
      </c>
      <c r="M43" s="228"/>
      <c r="N43" s="149"/>
    </row>
    <row r="44" spans="1:14" ht="27.75" customHeight="1">
      <c r="A44" s="122">
        <v>4</v>
      </c>
      <c r="B44" s="123">
        <v>37</v>
      </c>
      <c r="C44" s="153" t="s">
        <v>249</v>
      </c>
      <c r="D44" s="153" t="s">
        <v>112</v>
      </c>
      <c r="E44" s="154" t="s">
        <v>113</v>
      </c>
      <c r="F44" s="69">
        <v>2</v>
      </c>
      <c r="G44" s="78">
        <v>1.5</v>
      </c>
      <c r="H44" s="78">
        <v>0.5</v>
      </c>
      <c r="I44" s="155"/>
      <c r="J44" s="155"/>
      <c r="K44" s="69"/>
      <c r="L44" s="94" t="s">
        <v>24</v>
      </c>
      <c r="M44" s="228"/>
      <c r="N44" s="149"/>
    </row>
    <row r="45" spans="1:14" ht="25.5">
      <c r="A45" s="122">
        <v>4</v>
      </c>
      <c r="B45" s="123">
        <v>38</v>
      </c>
      <c r="C45" s="75" t="s">
        <v>167</v>
      </c>
      <c r="D45" s="75" t="s">
        <v>168</v>
      </c>
      <c r="E45" s="75" t="s">
        <v>169</v>
      </c>
      <c r="F45" s="69">
        <v>2</v>
      </c>
      <c r="G45" s="70">
        <v>1</v>
      </c>
      <c r="H45" s="70">
        <v>1</v>
      </c>
      <c r="I45" s="71" t="s">
        <v>89</v>
      </c>
      <c r="J45" s="71" t="s">
        <v>88</v>
      </c>
      <c r="K45" s="140">
        <v>2</v>
      </c>
      <c r="L45" s="94" t="s">
        <v>1</v>
      </c>
      <c r="M45" s="228"/>
      <c r="N45" s="139"/>
    </row>
    <row r="46" spans="1:14" ht="38.25" customHeight="1">
      <c r="A46" s="122">
        <v>4</v>
      </c>
      <c r="B46" s="123">
        <v>39</v>
      </c>
      <c r="C46" s="75" t="s">
        <v>158</v>
      </c>
      <c r="D46" s="75" t="s">
        <v>159</v>
      </c>
      <c r="E46" s="75" t="s">
        <v>160</v>
      </c>
      <c r="F46" s="69">
        <v>2</v>
      </c>
      <c r="G46" s="70">
        <v>1.5</v>
      </c>
      <c r="H46" s="70">
        <v>0.5</v>
      </c>
      <c r="I46" s="71" t="s">
        <v>161</v>
      </c>
      <c r="J46" s="71" t="s">
        <v>91</v>
      </c>
      <c r="K46" s="140">
        <v>2</v>
      </c>
      <c r="L46" s="94" t="s">
        <v>24</v>
      </c>
      <c r="M46" s="228"/>
      <c r="N46" s="149"/>
    </row>
    <row r="47" spans="1:14" ht="38.25" customHeight="1">
      <c r="A47" s="122">
        <v>4</v>
      </c>
      <c r="B47" s="123">
        <v>40</v>
      </c>
      <c r="C47" s="75" t="s">
        <v>319</v>
      </c>
      <c r="D47" s="75" t="s">
        <v>191</v>
      </c>
      <c r="E47" s="75" t="s">
        <v>192</v>
      </c>
      <c r="F47" s="69">
        <v>2</v>
      </c>
      <c r="G47" s="70">
        <v>2</v>
      </c>
      <c r="H47" s="70">
        <v>0</v>
      </c>
      <c r="I47" s="71"/>
      <c r="J47" s="71"/>
      <c r="K47" s="140"/>
      <c r="L47" s="92" t="s">
        <v>1</v>
      </c>
      <c r="M47" s="228"/>
      <c r="N47" s="140"/>
    </row>
    <row r="48" spans="1:14" ht="30" customHeight="1" thickBot="1">
      <c r="A48" s="124">
        <v>4</v>
      </c>
      <c r="B48" s="123">
        <v>41</v>
      </c>
      <c r="C48" s="75" t="s">
        <v>193</v>
      </c>
      <c r="D48" s="75" t="s">
        <v>308</v>
      </c>
      <c r="E48" s="75" t="s">
        <v>194</v>
      </c>
      <c r="F48" s="69">
        <v>2</v>
      </c>
      <c r="G48" s="70">
        <v>1</v>
      </c>
      <c r="H48" s="70">
        <v>1</v>
      </c>
      <c r="I48" s="71"/>
      <c r="J48" s="71"/>
      <c r="K48" s="140"/>
      <c r="L48" s="92" t="s">
        <v>1</v>
      </c>
      <c r="M48" s="228"/>
      <c r="N48" s="140"/>
    </row>
    <row r="49" spans="1:14" ht="12.75">
      <c r="A49" s="120">
        <v>5</v>
      </c>
      <c r="B49" s="123">
        <v>42</v>
      </c>
      <c r="C49" s="75" t="s">
        <v>59</v>
      </c>
      <c r="D49" s="68" t="s">
        <v>60</v>
      </c>
      <c r="E49" s="75" t="s">
        <v>61</v>
      </c>
      <c r="F49" s="69">
        <v>2</v>
      </c>
      <c r="G49" s="70">
        <v>1.5</v>
      </c>
      <c r="H49" s="70">
        <v>0.5</v>
      </c>
      <c r="I49" s="74" t="s">
        <v>62</v>
      </c>
      <c r="J49" s="74" t="s">
        <v>55</v>
      </c>
      <c r="K49" s="139">
        <v>3</v>
      </c>
      <c r="L49" s="94" t="s">
        <v>24</v>
      </c>
      <c r="M49" s="228">
        <v>2</v>
      </c>
      <c r="N49" s="115"/>
    </row>
    <row r="50" spans="1:14" ht="25.5">
      <c r="A50" s="122">
        <v>5</v>
      </c>
      <c r="B50" s="123">
        <v>43</v>
      </c>
      <c r="C50" s="75" t="s">
        <v>287</v>
      </c>
      <c r="D50" s="75" t="s">
        <v>291</v>
      </c>
      <c r="E50" s="132"/>
      <c r="F50" s="69">
        <v>1</v>
      </c>
      <c r="G50" s="70"/>
      <c r="H50" s="70"/>
      <c r="I50" s="71"/>
      <c r="J50" s="71"/>
      <c r="K50" s="140"/>
      <c r="L50" s="94" t="s">
        <v>297</v>
      </c>
      <c r="M50" s="228"/>
      <c r="N50" s="115"/>
    </row>
    <row r="51" spans="1:14" ht="25.5">
      <c r="A51" s="122">
        <v>5</v>
      </c>
      <c r="B51" s="123">
        <v>44</v>
      </c>
      <c r="C51" s="75" t="s">
        <v>288</v>
      </c>
      <c r="D51" s="75" t="s">
        <v>292</v>
      </c>
      <c r="E51" s="132"/>
      <c r="F51" s="69">
        <v>1</v>
      </c>
      <c r="G51" s="70"/>
      <c r="H51" s="70"/>
      <c r="I51" s="71"/>
      <c r="J51" s="71"/>
      <c r="K51" s="140"/>
      <c r="L51" s="94" t="s">
        <v>297</v>
      </c>
      <c r="M51" s="228"/>
      <c r="N51" s="115"/>
    </row>
    <row r="52" spans="1:14" ht="25.5">
      <c r="A52" s="122">
        <v>5</v>
      </c>
      <c r="B52" s="123">
        <v>45</v>
      </c>
      <c r="C52" s="75" t="s">
        <v>289</v>
      </c>
      <c r="D52" s="68" t="s">
        <v>293</v>
      </c>
      <c r="E52" s="75"/>
      <c r="F52" s="69">
        <v>1</v>
      </c>
      <c r="G52" s="70"/>
      <c r="H52" s="70"/>
      <c r="I52" s="74"/>
      <c r="J52" s="74"/>
      <c r="K52" s="139"/>
      <c r="L52" s="94" t="s">
        <v>297</v>
      </c>
      <c r="M52" s="228"/>
      <c r="N52" s="115"/>
    </row>
    <row r="53" spans="1:14" ht="25.5">
      <c r="A53" s="122">
        <v>5</v>
      </c>
      <c r="B53" s="123">
        <v>46</v>
      </c>
      <c r="C53" s="75" t="s">
        <v>290</v>
      </c>
      <c r="D53" s="68" t="s">
        <v>294</v>
      </c>
      <c r="E53" s="75"/>
      <c r="F53" s="69">
        <v>1</v>
      </c>
      <c r="G53" s="70"/>
      <c r="H53" s="70"/>
      <c r="I53" s="74"/>
      <c r="J53" s="74"/>
      <c r="K53" s="139"/>
      <c r="L53" s="94" t="s">
        <v>297</v>
      </c>
      <c r="M53" s="228"/>
      <c r="N53" s="115"/>
    </row>
    <row r="54" spans="1:14" ht="12.75">
      <c r="A54" s="122">
        <v>5</v>
      </c>
      <c r="B54" s="123">
        <v>47</v>
      </c>
      <c r="C54" s="75" t="s">
        <v>103</v>
      </c>
      <c r="D54" s="75" t="s">
        <v>104</v>
      </c>
      <c r="E54" s="75" t="s">
        <v>105</v>
      </c>
      <c r="F54" s="69">
        <v>3</v>
      </c>
      <c r="G54" s="70">
        <v>2.5</v>
      </c>
      <c r="H54" s="70">
        <v>0.5</v>
      </c>
      <c r="I54" s="71" t="s">
        <v>98</v>
      </c>
      <c r="J54" s="71" t="s">
        <v>97</v>
      </c>
      <c r="K54" s="140">
        <v>2</v>
      </c>
      <c r="L54" s="94" t="s">
        <v>24</v>
      </c>
      <c r="M54" s="228"/>
      <c r="N54" s="115"/>
    </row>
    <row r="55" spans="1:14" ht="12.75">
      <c r="A55" s="122">
        <v>5</v>
      </c>
      <c r="B55" s="123">
        <v>48</v>
      </c>
      <c r="C55" s="75" t="s">
        <v>151</v>
      </c>
      <c r="D55" s="75" t="s">
        <v>152</v>
      </c>
      <c r="E55" s="75" t="s">
        <v>153</v>
      </c>
      <c r="F55" s="140">
        <v>2</v>
      </c>
      <c r="G55" s="156">
        <v>1.5</v>
      </c>
      <c r="H55" s="156">
        <v>0.5</v>
      </c>
      <c r="I55" s="71"/>
      <c r="J55" s="71"/>
      <c r="K55" s="140"/>
      <c r="L55" s="94" t="s">
        <v>24</v>
      </c>
      <c r="M55" s="228"/>
      <c r="N55" s="115"/>
    </row>
    <row r="56" spans="1:14" ht="30" customHeight="1">
      <c r="A56" s="122">
        <v>5</v>
      </c>
      <c r="B56" s="123">
        <v>49</v>
      </c>
      <c r="C56" s="75" t="s">
        <v>149</v>
      </c>
      <c r="D56" s="75" t="s">
        <v>150</v>
      </c>
      <c r="E56" s="75" t="s">
        <v>316</v>
      </c>
      <c r="F56" s="69">
        <v>3</v>
      </c>
      <c r="G56" s="70">
        <v>2.5</v>
      </c>
      <c r="H56" s="70">
        <v>0.5</v>
      </c>
      <c r="I56" s="71" t="s">
        <v>98</v>
      </c>
      <c r="J56" s="71" t="s">
        <v>97</v>
      </c>
      <c r="K56" s="140">
        <v>2</v>
      </c>
      <c r="L56" s="94" t="s">
        <v>24</v>
      </c>
      <c r="M56" s="228"/>
      <c r="N56" s="115"/>
    </row>
    <row r="57" spans="1:14" ht="27.75" customHeight="1">
      <c r="A57" s="122">
        <v>5</v>
      </c>
      <c r="B57" s="123">
        <v>50</v>
      </c>
      <c r="C57" s="75" t="s">
        <v>146</v>
      </c>
      <c r="D57" s="75" t="s">
        <v>147</v>
      </c>
      <c r="E57" s="75" t="s">
        <v>148</v>
      </c>
      <c r="F57" s="69">
        <v>3</v>
      </c>
      <c r="G57" s="70">
        <v>2.5</v>
      </c>
      <c r="H57" s="70">
        <v>0.5</v>
      </c>
      <c r="I57" s="71"/>
      <c r="J57" s="71"/>
      <c r="K57" s="140"/>
      <c r="L57" s="94" t="s">
        <v>24</v>
      </c>
      <c r="M57" s="228"/>
      <c r="N57" s="115"/>
    </row>
    <row r="58" spans="1:14" ht="33.75" customHeight="1">
      <c r="A58" s="122">
        <v>5</v>
      </c>
      <c r="B58" s="123">
        <v>51</v>
      </c>
      <c r="C58" s="75" t="s">
        <v>156</v>
      </c>
      <c r="D58" s="75" t="s">
        <v>15</v>
      </c>
      <c r="E58" s="75" t="s">
        <v>157</v>
      </c>
      <c r="F58" s="69">
        <v>2</v>
      </c>
      <c r="G58" s="70">
        <v>1</v>
      </c>
      <c r="H58" s="70">
        <v>1</v>
      </c>
      <c r="I58" s="71"/>
      <c r="J58" s="71"/>
      <c r="K58" s="140"/>
      <c r="L58" s="94" t="s">
        <v>24</v>
      </c>
      <c r="M58" s="228"/>
      <c r="N58" s="105"/>
    </row>
    <row r="59" spans="1:14" ht="26.25" thickBot="1">
      <c r="A59" s="124">
        <v>5</v>
      </c>
      <c r="B59" s="148">
        <v>52</v>
      </c>
      <c r="C59" s="79" t="s">
        <v>176</v>
      </c>
      <c r="D59" s="79" t="s">
        <v>177</v>
      </c>
      <c r="E59" s="79" t="s">
        <v>178</v>
      </c>
      <c r="F59" s="81">
        <v>2</v>
      </c>
      <c r="G59" s="82">
        <v>1</v>
      </c>
      <c r="H59" s="82">
        <v>1</v>
      </c>
      <c r="I59" s="83"/>
      <c r="J59" s="83"/>
      <c r="K59" s="146"/>
      <c r="L59" s="72" t="s">
        <v>1</v>
      </c>
      <c r="M59" s="198"/>
      <c r="N59" s="105"/>
    </row>
    <row r="60" spans="1:14" ht="32.25" customHeight="1">
      <c r="A60" s="120">
        <v>6</v>
      </c>
      <c r="B60" s="123">
        <v>53</v>
      </c>
      <c r="C60" s="75" t="s">
        <v>179</v>
      </c>
      <c r="D60" s="75" t="s">
        <v>180</v>
      </c>
      <c r="E60" s="75" t="s">
        <v>181</v>
      </c>
      <c r="F60" s="69">
        <v>2</v>
      </c>
      <c r="G60" s="70">
        <v>2</v>
      </c>
      <c r="H60" s="70">
        <v>0</v>
      </c>
      <c r="I60" s="71" t="s">
        <v>104</v>
      </c>
      <c r="J60" s="71" t="s">
        <v>103</v>
      </c>
      <c r="K60" s="140">
        <v>2</v>
      </c>
      <c r="L60" s="94" t="s">
        <v>1</v>
      </c>
      <c r="M60" s="228">
        <v>4</v>
      </c>
      <c r="N60" s="149"/>
    </row>
    <row r="61" spans="1:14" ht="32.25" customHeight="1">
      <c r="A61" s="122">
        <v>6</v>
      </c>
      <c r="B61" s="123">
        <v>54</v>
      </c>
      <c r="C61" s="75" t="s">
        <v>162</v>
      </c>
      <c r="D61" s="75" t="s">
        <v>16</v>
      </c>
      <c r="E61" s="75" t="s">
        <v>163</v>
      </c>
      <c r="F61" s="69">
        <v>2</v>
      </c>
      <c r="G61" s="70">
        <v>1</v>
      </c>
      <c r="H61" s="70">
        <v>1</v>
      </c>
      <c r="I61" s="71"/>
      <c r="J61" s="71"/>
      <c r="K61" s="140"/>
      <c r="L61" s="94" t="s">
        <v>24</v>
      </c>
      <c r="M61" s="228"/>
      <c r="N61" s="149"/>
    </row>
    <row r="62" spans="1:14" ht="25.5">
      <c r="A62" s="122">
        <v>6</v>
      </c>
      <c r="B62" s="123">
        <v>55</v>
      </c>
      <c r="C62" s="75" t="s">
        <v>121</v>
      </c>
      <c r="D62" s="75" t="s">
        <v>122</v>
      </c>
      <c r="E62" s="75" t="s">
        <v>123</v>
      </c>
      <c r="F62" s="69">
        <v>3</v>
      </c>
      <c r="G62" s="70">
        <v>1.5</v>
      </c>
      <c r="H62" s="70">
        <v>1.5</v>
      </c>
      <c r="I62" s="71" t="s">
        <v>104</v>
      </c>
      <c r="J62" s="71" t="s">
        <v>103</v>
      </c>
      <c r="K62" s="140">
        <v>2</v>
      </c>
      <c r="L62" s="94" t="s">
        <v>24</v>
      </c>
      <c r="M62" s="228"/>
      <c r="N62" s="149"/>
    </row>
    <row r="63" spans="1:14" ht="25.5">
      <c r="A63" s="122">
        <v>6</v>
      </c>
      <c r="B63" s="123">
        <v>56</v>
      </c>
      <c r="C63" s="75" t="s">
        <v>154</v>
      </c>
      <c r="D63" s="75" t="s">
        <v>142</v>
      </c>
      <c r="E63" s="75" t="s">
        <v>155</v>
      </c>
      <c r="F63" s="69">
        <v>2</v>
      </c>
      <c r="G63" s="70">
        <v>2</v>
      </c>
      <c r="H63" s="70">
        <v>0</v>
      </c>
      <c r="I63" s="71" t="s">
        <v>104</v>
      </c>
      <c r="J63" s="71" t="s">
        <v>103</v>
      </c>
      <c r="K63" s="140">
        <v>2</v>
      </c>
      <c r="L63" s="94" t="s">
        <v>24</v>
      </c>
      <c r="M63" s="228"/>
      <c r="N63" s="149"/>
    </row>
    <row r="64" spans="1:14" ht="46.5" customHeight="1">
      <c r="A64" s="122">
        <v>6</v>
      </c>
      <c r="B64" s="123">
        <v>57</v>
      </c>
      <c r="C64" s="75" t="s">
        <v>139</v>
      </c>
      <c r="D64" s="153" t="s">
        <v>320</v>
      </c>
      <c r="E64" s="153" t="s">
        <v>141</v>
      </c>
      <c r="F64" s="69">
        <v>3</v>
      </c>
      <c r="G64" s="69">
        <v>0</v>
      </c>
      <c r="H64" s="69">
        <v>3</v>
      </c>
      <c r="I64" s="71" t="s">
        <v>142</v>
      </c>
      <c r="J64" s="71" t="s">
        <v>154</v>
      </c>
      <c r="K64" s="140">
        <v>2</v>
      </c>
      <c r="L64" s="94" t="s">
        <v>24</v>
      </c>
      <c r="M64" s="228"/>
      <c r="N64" s="149"/>
    </row>
    <row r="65" spans="1:14" ht="25.5">
      <c r="A65" s="122">
        <v>6</v>
      </c>
      <c r="B65" s="123">
        <v>58</v>
      </c>
      <c r="C65" s="75" t="s">
        <v>182</v>
      </c>
      <c r="D65" s="75" t="s">
        <v>183</v>
      </c>
      <c r="E65" s="75" t="s">
        <v>184</v>
      </c>
      <c r="F65" s="69">
        <v>2</v>
      </c>
      <c r="G65" s="70">
        <v>1</v>
      </c>
      <c r="H65" s="70">
        <v>1</v>
      </c>
      <c r="I65" s="71" t="s">
        <v>119</v>
      </c>
      <c r="J65" s="71" t="s">
        <v>118</v>
      </c>
      <c r="K65" s="140">
        <v>2</v>
      </c>
      <c r="L65" s="94" t="s">
        <v>1</v>
      </c>
      <c r="M65" s="228"/>
      <c r="N65" s="139"/>
    </row>
    <row r="66" spans="1:14" ht="25.5">
      <c r="A66" s="122">
        <v>6</v>
      </c>
      <c r="B66" s="123">
        <v>59</v>
      </c>
      <c r="C66" s="75" t="s">
        <v>170</v>
      </c>
      <c r="D66" s="75" t="s">
        <v>171</v>
      </c>
      <c r="E66" s="75" t="s">
        <v>172</v>
      </c>
      <c r="F66" s="69">
        <v>2</v>
      </c>
      <c r="G66" s="70">
        <v>1</v>
      </c>
      <c r="H66" s="70">
        <v>1</v>
      </c>
      <c r="I66" s="71" t="s">
        <v>104</v>
      </c>
      <c r="J66" s="71" t="s">
        <v>103</v>
      </c>
      <c r="K66" s="140">
        <v>2</v>
      </c>
      <c r="L66" s="94" t="s">
        <v>1</v>
      </c>
      <c r="M66" s="228"/>
      <c r="N66" s="139"/>
    </row>
    <row r="67" spans="1:14" ht="25.5">
      <c r="A67" s="122">
        <v>6</v>
      </c>
      <c r="B67" s="123">
        <v>60</v>
      </c>
      <c r="C67" s="75" t="s">
        <v>173</v>
      </c>
      <c r="D67" s="75" t="s">
        <v>174</v>
      </c>
      <c r="E67" s="75" t="s">
        <v>175</v>
      </c>
      <c r="F67" s="69">
        <v>2</v>
      </c>
      <c r="G67" s="70">
        <v>1</v>
      </c>
      <c r="H67" s="70">
        <v>1</v>
      </c>
      <c r="I67" s="71" t="s">
        <v>104</v>
      </c>
      <c r="J67" s="71" t="s">
        <v>103</v>
      </c>
      <c r="K67" s="140">
        <v>2</v>
      </c>
      <c r="L67" s="94" t="s">
        <v>1</v>
      </c>
      <c r="M67" s="228"/>
      <c r="N67" s="139"/>
    </row>
    <row r="68" spans="1:14" ht="25.5">
      <c r="A68" s="147">
        <v>6</v>
      </c>
      <c r="B68" s="148">
        <v>61</v>
      </c>
      <c r="C68" s="157" t="s">
        <v>317</v>
      </c>
      <c r="D68" s="79" t="s">
        <v>17</v>
      </c>
      <c r="E68" s="158" t="s">
        <v>313</v>
      </c>
      <c r="F68" s="81">
        <v>2</v>
      </c>
      <c r="G68" s="82" t="s">
        <v>300</v>
      </c>
      <c r="H68" s="82" t="s">
        <v>301</v>
      </c>
      <c r="I68" s="83"/>
      <c r="J68" s="83"/>
      <c r="K68" s="146"/>
      <c r="L68" s="72" t="s">
        <v>1</v>
      </c>
      <c r="M68" s="198"/>
      <c r="N68" s="85"/>
    </row>
    <row r="69" spans="1:14" ht="25.5">
      <c r="A69" s="92">
        <v>7</v>
      </c>
      <c r="B69" s="92">
        <v>62</v>
      </c>
      <c r="C69" s="71" t="s">
        <v>124</v>
      </c>
      <c r="D69" s="71" t="s">
        <v>125</v>
      </c>
      <c r="E69" s="71" t="s">
        <v>126</v>
      </c>
      <c r="F69" s="71">
        <v>3</v>
      </c>
      <c r="G69" s="71">
        <v>1.5</v>
      </c>
      <c r="H69" s="92">
        <v>1.5</v>
      </c>
      <c r="I69" s="71" t="s">
        <v>119</v>
      </c>
      <c r="J69" s="71" t="s">
        <v>118</v>
      </c>
      <c r="K69" s="140">
        <v>2</v>
      </c>
      <c r="L69" s="92" t="s">
        <v>24</v>
      </c>
      <c r="M69" s="92">
        <v>2</v>
      </c>
      <c r="N69" s="92"/>
    </row>
    <row r="70" spans="1:14" ht="25.5">
      <c r="A70" s="92">
        <v>7</v>
      </c>
      <c r="B70" s="92">
        <v>63</v>
      </c>
      <c r="C70" s="71" t="s">
        <v>130</v>
      </c>
      <c r="D70" s="71" t="s">
        <v>131</v>
      </c>
      <c r="E70" s="71" t="s">
        <v>132</v>
      </c>
      <c r="F70" s="71">
        <v>3</v>
      </c>
      <c r="G70" s="71">
        <v>1.5</v>
      </c>
      <c r="H70" s="92">
        <v>1.5</v>
      </c>
      <c r="I70" s="71" t="s">
        <v>119</v>
      </c>
      <c r="J70" s="71" t="s">
        <v>118</v>
      </c>
      <c r="K70" s="140">
        <v>2</v>
      </c>
      <c r="L70" s="92" t="s">
        <v>24</v>
      </c>
      <c r="M70" s="92"/>
      <c r="N70" s="92"/>
    </row>
    <row r="71" spans="1:14" ht="25.5">
      <c r="A71" s="92">
        <v>7</v>
      </c>
      <c r="B71" s="92">
        <v>64</v>
      </c>
      <c r="C71" s="71" t="s">
        <v>127</v>
      </c>
      <c r="D71" s="71" t="s">
        <v>128</v>
      </c>
      <c r="E71" s="71" t="s">
        <v>129</v>
      </c>
      <c r="F71" s="71">
        <v>3</v>
      </c>
      <c r="G71" s="71">
        <v>1.5</v>
      </c>
      <c r="H71" s="92">
        <v>1.5</v>
      </c>
      <c r="I71" s="71" t="s">
        <v>104</v>
      </c>
      <c r="J71" s="71" t="s">
        <v>103</v>
      </c>
      <c r="K71" s="140">
        <v>2</v>
      </c>
      <c r="L71" s="92" t="s">
        <v>24</v>
      </c>
      <c r="M71" s="92"/>
      <c r="N71" s="92"/>
    </row>
    <row r="72" spans="1:14" ht="25.5">
      <c r="A72" s="92">
        <v>7</v>
      </c>
      <c r="B72" s="92">
        <v>65</v>
      </c>
      <c r="C72" s="71" t="s">
        <v>133</v>
      </c>
      <c r="D72" s="153" t="s">
        <v>303</v>
      </c>
      <c r="E72" s="153" t="s">
        <v>304</v>
      </c>
      <c r="F72" s="69">
        <v>3</v>
      </c>
      <c r="G72" s="70">
        <v>0</v>
      </c>
      <c r="H72" s="70">
        <v>3</v>
      </c>
      <c r="I72" s="71" t="s">
        <v>104</v>
      </c>
      <c r="J72" s="71" t="s">
        <v>103</v>
      </c>
      <c r="K72" s="140">
        <v>2</v>
      </c>
      <c r="L72" s="92" t="s">
        <v>24</v>
      </c>
      <c r="M72" s="92"/>
      <c r="N72" s="92"/>
    </row>
    <row r="73" spans="1:14" ht="25.5">
      <c r="A73" s="92">
        <v>7</v>
      </c>
      <c r="B73" s="92">
        <v>66</v>
      </c>
      <c r="C73" s="71" t="s">
        <v>135</v>
      </c>
      <c r="D73" s="150" t="s">
        <v>305</v>
      </c>
      <c r="E73" s="150" t="s">
        <v>306</v>
      </c>
      <c r="F73" s="69">
        <v>3</v>
      </c>
      <c r="G73" s="70">
        <v>0</v>
      </c>
      <c r="H73" s="70">
        <v>3</v>
      </c>
      <c r="I73" s="71" t="s">
        <v>104</v>
      </c>
      <c r="J73" s="71" t="s">
        <v>103</v>
      </c>
      <c r="K73" s="140">
        <v>2</v>
      </c>
      <c r="L73" s="92" t="s">
        <v>24</v>
      </c>
      <c r="M73" s="92"/>
      <c r="N73" s="92"/>
    </row>
    <row r="74" spans="1:14" ht="25.5">
      <c r="A74" s="92">
        <v>7</v>
      </c>
      <c r="B74" s="92">
        <v>67</v>
      </c>
      <c r="C74" s="71" t="s">
        <v>185</v>
      </c>
      <c r="D74" s="71" t="s">
        <v>311</v>
      </c>
      <c r="E74" s="71" t="s">
        <v>312</v>
      </c>
      <c r="F74" s="71">
        <v>2</v>
      </c>
      <c r="G74" s="71">
        <v>1</v>
      </c>
      <c r="H74" s="92">
        <v>1</v>
      </c>
      <c r="I74" s="71" t="s">
        <v>119</v>
      </c>
      <c r="J74" s="71" t="s">
        <v>118</v>
      </c>
      <c r="K74" s="140">
        <v>2</v>
      </c>
      <c r="L74" s="92" t="s">
        <v>1</v>
      </c>
      <c r="M74" s="92"/>
      <c r="N74" s="92"/>
    </row>
    <row r="75" spans="1:14" ht="25.5">
      <c r="A75" s="92">
        <v>7</v>
      </c>
      <c r="B75" s="92">
        <v>68</v>
      </c>
      <c r="C75" s="71" t="s">
        <v>164</v>
      </c>
      <c r="D75" s="71" t="s">
        <v>165</v>
      </c>
      <c r="E75" s="71" t="s">
        <v>166</v>
      </c>
      <c r="F75" s="71">
        <v>2</v>
      </c>
      <c r="G75" s="71">
        <v>1</v>
      </c>
      <c r="H75" s="92">
        <v>1</v>
      </c>
      <c r="I75" s="71"/>
      <c r="J75" s="71"/>
      <c r="K75" s="140"/>
      <c r="L75" s="92" t="s">
        <v>1</v>
      </c>
      <c r="M75" s="92"/>
      <c r="N75" s="92"/>
    </row>
    <row r="76" spans="1:14" ht="13.5" thickBot="1">
      <c r="A76" s="159">
        <v>8</v>
      </c>
      <c r="B76" s="131">
        <v>69</v>
      </c>
      <c r="C76" s="160" t="s">
        <v>143</v>
      </c>
      <c r="D76" s="160" t="s">
        <v>144</v>
      </c>
      <c r="E76" s="160" t="s">
        <v>145</v>
      </c>
      <c r="F76" s="161">
        <v>10</v>
      </c>
      <c r="G76" s="162">
        <v>0</v>
      </c>
      <c r="H76" s="162">
        <v>10</v>
      </c>
      <c r="I76" s="130"/>
      <c r="J76" s="130"/>
      <c r="K76" s="145"/>
      <c r="L76" s="130" t="s">
        <v>24</v>
      </c>
      <c r="M76" s="127"/>
      <c r="N76" s="163"/>
    </row>
    <row r="77" spans="1:14" s="111" customFormat="1" ht="12.75">
      <c r="A77" s="110"/>
      <c r="B77" s="110"/>
      <c r="F77" s="110"/>
      <c r="H77" s="110"/>
      <c r="K77" s="136"/>
      <c r="M77" s="110"/>
      <c r="N77" s="110"/>
    </row>
  </sheetData>
  <sheetProtection/>
  <mergeCells count="20">
    <mergeCell ref="M36:M48"/>
    <mergeCell ref="M49:M59"/>
    <mergeCell ref="L3:L4"/>
    <mergeCell ref="M3:M4"/>
    <mergeCell ref="A3:A4"/>
    <mergeCell ref="B3:B4"/>
    <mergeCell ref="C3:C4"/>
    <mergeCell ref="D3:D4"/>
    <mergeCell ref="E3:E4"/>
    <mergeCell ref="J3:J4"/>
    <mergeCell ref="M60:M68"/>
    <mergeCell ref="F3:F4"/>
    <mergeCell ref="G3:G4"/>
    <mergeCell ref="H3:H4"/>
    <mergeCell ref="I3:I4"/>
    <mergeCell ref="N3:N4"/>
    <mergeCell ref="M5:M14"/>
    <mergeCell ref="M15:M22"/>
    <mergeCell ref="M23:M35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33">
      <selection activeCell="C42" sqref="C42"/>
    </sheetView>
  </sheetViews>
  <sheetFormatPr defaultColWidth="9.140625" defaultRowHeight="12.75"/>
  <cols>
    <col min="1" max="1" width="14.140625" style="0" customWidth="1"/>
    <col min="2" max="2" width="40.8515625" style="0" customWidth="1"/>
    <col min="3" max="3" width="6.140625" style="0" customWidth="1"/>
    <col min="5" max="5" width="37.421875" style="0" customWidth="1"/>
  </cols>
  <sheetData>
    <row r="2" spans="1:6" s="35" customFormat="1" ht="18.75" customHeight="1" thickBot="1">
      <c r="A2" s="42" t="s">
        <v>3</v>
      </c>
      <c r="B2" s="42" t="s">
        <v>248</v>
      </c>
      <c r="C2" s="42" t="s">
        <v>1</v>
      </c>
      <c r="D2" s="42" t="s">
        <v>3</v>
      </c>
      <c r="E2" s="42" t="s">
        <v>248</v>
      </c>
      <c r="F2" s="42" t="s">
        <v>1</v>
      </c>
    </row>
    <row r="3" spans="1:6" ht="15.75" thickBot="1">
      <c r="A3" s="11" t="s">
        <v>66</v>
      </c>
      <c r="B3" s="11" t="s">
        <v>67</v>
      </c>
      <c r="C3" s="12">
        <v>2</v>
      </c>
      <c r="D3" s="23" t="s">
        <v>211</v>
      </c>
      <c r="E3" s="24" t="s">
        <v>67</v>
      </c>
      <c r="F3" s="24">
        <v>2</v>
      </c>
    </row>
    <row r="4" spans="1:6" ht="15.75" customHeight="1" thickBot="1">
      <c r="A4" s="11" t="s">
        <v>69</v>
      </c>
      <c r="B4" s="11" t="s">
        <v>6</v>
      </c>
      <c r="C4" s="12">
        <v>2</v>
      </c>
      <c r="D4" s="29" t="s">
        <v>212</v>
      </c>
      <c r="E4" s="26" t="s">
        <v>196</v>
      </c>
      <c r="F4" s="26">
        <v>3</v>
      </c>
    </row>
    <row r="5" spans="1:6" ht="15.75" thickBot="1">
      <c r="A5" s="13" t="s">
        <v>71</v>
      </c>
      <c r="B5" s="14" t="s">
        <v>8</v>
      </c>
      <c r="C5" s="12">
        <v>2</v>
      </c>
      <c r="D5" s="29" t="s">
        <v>14</v>
      </c>
      <c r="E5" s="27" t="s">
        <v>13</v>
      </c>
      <c r="F5" s="26">
        <v>2</v>
      </c>
    </row>
    <row r="6" spans="1:6" ht="21" customHeight="1" thickBot="1">
      <c r="A6" s="11" t="s">
        <v>72</v>
      </c>
      <c r="B6" s="11" t="s">
        <v>73</v>
      </c>
      <c r="C6" s="12">
        <v>3</v>
      </c>
      <c r="D6" s="29" t="s">
        <v>215</v>
      </c>
      <c r="E6" s="26" t="s">
        <v>197</v>
      </c>
      <c r="F6" s="27">
        <v>2</v>
      </c>
    </row>
    <row r="7" spans="1:6" ht="17.25" customHeight="1" thickBot="1">
      <c r="A7" s="14" t="s">
        <v>75</v>
      </c>
      <c r="B7" s="14" t="s">
        <v>10</v>
      </c>
      <c r="C7" s="12">
        <v>2</v>
      </c>
      <c r="D7" s="23" t="s">
        <v>216</v>
      </c>
      <c r="E7" s="24" t="s">
        <v>11</v>
      </c>
      <c r="F7" s="24">
        <v>2</v>
      </c>
    </row>
    <row r="8" spans="1:6" ht="21.75" customHeight="1" thickBot="1">
      <c r="A8" s="13" t="s">
        <v>77</v>
      </c>
      <c r="B8" s="11" t="s">
        <v>11</v>
      </c>
      <c r="C8" s="12">
        <v>2</v>
      </c>
      <c r="D8" s="29" t="s">
        <v>217</v>
      </c>
      <c r="E8" s="26" t="s">
        <v>198</v>
      </c>
      <c r="F8" s="27">
        <v>3</v>
      </c>
    </row>
    <row r="9" spans="1:6" ht="23.25" customHeight="1" thickBot="1">
      <c r="A9" s="11" t="s">
        <v>79</v>
      </c>
      <c r="B9" s="11" t="s">
        <v>80</v>
      </c>
      <c r="C9" s="12">
        <v>2</v>
      </c>
      <c r="D9" s="29" t="s">
        <v>12</v>
      </c>
      <c r="E9" s="26" t="s">
        <v>83</v>
      </c>
      <c r="F9" s="26">
        <v>2</v>
      </c>
    </row>
    <row r="10" spans="1:6" ht="25.5" customHeight="1" thickBot="1">
      <c r="A10" s="14" t="s">
        <v>82</v>
      </c>
      <c r="B10" s="11" t="s">
        <v>83</v>
      </c>
      <c r="C10" s="12">
        <v>2</v>
      </c>
      <c r="D10" s="29" t="s">
        <v>218</v>
      </c>
      <c r="E10" s="26" t="s">
        <v>9</v>
      </c>
      <c r="F10" s="26">
        <v>2</v>
      </c>
    </row>
    <row r="11" spans="1:6" ht="24.75" customHeight="1" thickBot="1">
      <c r="A11" s="13" t="s">
        <v>86</v>
      </c>
      <c r="B11" s="14" t="s">
        <v>13</v>
      </c>
      <c r="C11" s="12">
        <v>2</v>
      </c>
      <c r="D11" s="23" t="s">
        <v>219</v>
      </c>
      <c r="E11" s="24" t="s">
        <v>199</v>
      </c>
      <c r="F11" s="24">
        <v>2</v>
      </c>
    </row>
    <row r="12" spans="1:6" ht="28.5" customHeight="1" thickBot="1">
      <c r="A12" s="11" t="s">
        <v>88</v>
      </c>
      <c r="B12" s="11" t="s">
        <v>89</v>
      </c>
      <c r="C12" s="12">
        <v>2</v>
      </c>
      <c r="D12" s="29" t="s">
        <v>220</v>
      </c>
      <c r="E12" s="26" t="s">
        <v>80</v>
      </c>
      <c r="F12" s="26">
        <v>2</v>
      </c>
    </row>
    <row r="13" spans="1:6" ht="24.75" customHeight="1" thickBot="1">
      <c r="A13" s="15" t="s">
        <v>91</v>
      </c>
      <c r="B13" s="15" t="s">
        <v>92</v>
      </c>
      <c r="C13" s="16">
        <v>2</v>
      </c>
      <c r="D13" s="29" t="s">
        <v>221</v>
      </c>
      <c r="E13" s="26" t="s">
        <v>110</v>
      </c>
      <c r="F13" s="26">
        <v>3</v>
      </c>
    </row>
    <row r="14" spans="1:6" ht="23.25" customHeight="1" thickBot="1">
      <c r="A14" s="17" t="s">
        <v>94</v>
      </c>
      <c r="B14" s="17" t="s">
        <v>95</v>
      </c>
      <c r="C14" s="18">
        <v>2</v>
      </c>
      <c r="D14" s="23" t="s">
        <v>222</v>
      </c>
      <c r="E14" s="24" t="s">
        <v>200</v>
      </c>
      <c r="F14" s="24">
        <v>2</v>
      </c>
    </row>
    <row r="15" spans="1:6" ht="23.25" customHeight="1" thickBot="1">
      <c r="A15" s="17" t="s">
        <v>97</v>
      </c>
      <c r="B15" s="17" t="s">
        <v>98</v>
      </c>
      <c r="C15" s="18">
        <v>2</v>
      </c>
      <c r="D15" s="29" t="s">
        <v>223</v>
      </c>
      <c r="E15" s="26" t="s">
        <v>95</v>
      </c>
      <c r="F15" s="26">
        <v>2</v>
      </c>
    </row>
    <row r="16" spans="1:6" ht="15.75" thickBot="1">
      <c r="A16" s="17" t="s">
        <v>100</v>
      </c>
      <c r="B16" s="17" t="s">
        <v>101</v>
      </c>
      <c r="C16" s="18">
        <v>2</v>
      </c>
      <c r="D16" s="23" t="s">
        <v>224</v>
      </c>
      <c r="E16" s="24" t="s">
        <v>73</v>
      </c>
      <c r="F16" s="24">
        <v>3</v>
      </c>
    </row>
    <row r="17" spans="1:6" ht="24" customHeight="1" thickBot="1">
      <c r="A17" s="17" t="s">
        <v>103</v>
      </c>
      <c r="B17" s="17" t="s">
        <v>104</v>
      </c>
      <c r="C17" s="18">
        <v>3</v>
      </c>
      <c r="D17" s="29" t="s">
        <v>225</v>
      </c>
      <c r="E17" s="26" t="s">
        <v>92</v>
      </c>
      <c r="F17" s="26">
        <v>2</v>
      </c>
    </row>
    <row r="18" spans="1:6" ht="30" customHeight="1" thickBot="1">
      <c r="A18" s="17" t="s">
        <v>106</v>
      </c>
      <c r="B18" s="17" t="s">
        <v>107</v>
      </c>
      <c r="C18" s="18">
        <v>2</v>
      </c>
      <c r="D18" s="23" t="s">
        <v>226</v>
      </c>
      <c r="E18" s="24" t="s">
        <v>98</v>
      </c>
      <c r="F18" s="24">
        <v>2</v>
      </c>
    </row>
    <row r="19" spans="1:6" ht="24" customHeight="1" thickBot="1">
      <c r="A19" s="17" t="s">
        <v>109</v>
      </c>
      <c r="B19" s="19" t="s">
        <v>110</v>
      </c>
      <c r="C19" s="18">
        <v>3</v>
      </c>
      <c r="D19" s="23" t="s">
        <v>227</v>
      </c>
      <c r="E19" s="24" t="s">
        <v>208</v>
      </c>
      <c r="F19" s="24">
        <v>2</v>
      </c>
    </row>
    <row r="20" spans="1:6" ht="23.25" customHeight="1" thickBot="1">
      <c r="A20" s="32" t="s">
        <v>249</v>
      </c>
      <c r="B20" s="33" t="s">
        <v>112</v>
      </c>
      <c r="C20" s="34">
        <v>2</v>
      </c>
      <c r="D20" s="29" t="s">
        <v>228</v>
      </c>
      <c r="E20" s="26" t="s">
        <v>89</v>
      </c>
      <c r="F20" s="26">
        <v>2</v>
      </c>
    </row>
    <row r="21" spans="1:6" ht="24.75" customHeight="1" thickBot="1">
      <c r="A21" s="15" t="s">
        <v>118</v>
      </c>
      <c r="B21" s="15" t="s">
        <v>119</v>
      </c>
      <c r="C21" s="16">
        <v>3</v>
      </c>
      <c r="D21" s="23" t="s">
        <v>229</v>
      </c>
      <c r="E21" s="24" t="s">
        <v>107</v>
      </c>
      <c r="F21" s="24">
        <v>2</v>
      </c>
    </row>
    <row r="22" spans="1:6" ht="25.5" customHeight="1" thickBot="1">
      <c r="A22" s="17" t="s">
        <v>121</v>
      </c>
      <c r="B22" s="17" t="s">
        <v>122</v>
      </c>
      <c r="C22" s="18">
        <v>3</v>
      </c>
      <c r="D22" s="23" t="s">
        <v>230</v>
      </c>
      <c r="E22" s="24" t="s">
        <v>201</v>
      </c>
      <c r="F22" s="24">
        <v>2</v>
      </c>
    </row>
    <row r="23" spans="1:6" ht="27.75" customHeight="1" thickBot="1">
      <c r="A23" s="17" t="s">
        <v>124</v>
      </c>
      <c r="B23" s="17" t="s">
        <v>125</v>
      </c>
      <c r="C23" s="18">
        <v>3</v>
      </c>
      <c r="D23" s="23" t="s">
        <v>231</v>
      </c>
      <c r="E23" s="24" t="s">
        <v>104</v>
      </c>
      <c r="F23" s="24">
        <v>3</v>
      </c>
    </row>
    <row r="24" spans="1:6" ht="24" customHeight="1" thickBot="1">
      <c r="A24" s="17" t="s">
        <v>127</v>
      </c>
      <c r="B24" s="17" t="s">
        <v>128</v>
      </c>
      <c r="C24" s="18">
        <v>3</v>
      </c>
      <c r="D24" s="29" t="s">
        <v>232</v>
      </c>
      <c r="E24" s="26" t="s">
        <v>159</v>
      </c>
      <c r="F24" s="26">
        <v>2</v>
      </c>
    </row>
    <row r="25" spans="1:6" ht="23.25" customHeight="1" thickBot="1">
      <c r="A25" s="17" t="s">
        <v>130</v>
      </c>
      <c r="B25" s="17" t="s">
        <v>131</v>
      </c>
      <c r="C25" s="18">
        <v>3</v>
      </c>
      <c r="D25" s="29" t="s">
        <v>233</v>
      </c>
      <c r="E25" s="26" t="s">
        <v>202</v>
      </c>
      <c r="F25" s="26">
        <v>2</v>
      </c>
    </row>
    <row r="26" spans="1:6" ht="30.75" customHeight="1" thickBot="1">
      <c r="A26" s="17" t="s">
        <v>133</v>
      </c>
      <c r="B26" s="17" t="s">
        <v>134</v>
      </c>
      <c r="C26" s="18">
        <v>2</v>
      </c>
      <c r="D26" s="23" t="s">
        <v>234</v>
      </c>
      <c r="E26" s="24" t="s">
        <v>150</v>
      </c>
      <c r="F26" s="24">
        <v>3</v>
      </c>
    </row>
    <row r="27" spans="1:6" ht="32.25" customHeight="1" thickBot="1">
      <c r="A27" s="17" t="s">
        <v>135</v>
      </c>
      <c r="B27" s="17" t="s">
        <v>136</v>
      </c>
      <c r="C27" s="18">
        <v>2</v>
      </c>
      <c r="D27" s="23" t="s">
        <v>235</v>
      </c>
      <c r="E27" s="24" t="s">
        <v>122</v>
      </c>
      <c r="F27" s="24">
        <v>2</v>
      </c>
    </row>
    <row r="28" spans="1:6" ht="30.75" customHeight="1">
      <c r="A28" s="17" t="s">
        <v>137</v>
      </c>
      <c r="B28" s="17" t="s">
        <v>138</v>
      </c>
      <c r="C28" s="18">
        <v>2</v>
      </c>
      <c r="D28" s="30" t="s">
        <v>236</v>
      </c>
      <c r="E28" s="31" t="s">
        <v>207</v>
      </c>
      <c r="F28" s="31">
        <v>3</v>
      </c>
    </row>
    <row r="29" spans="1:6" ht="24.75" customHeight="1" thickBot="1">
      <c r="A29" s="17" t="s">
        <v>139</v>
      </c>
      <c r="B29" s="17" t="s">
        <v>140</v>
      </c>
      <c r="C29" s="18">
        <v>2</v>
      </c>
      <c r="D29" s="29" t="s">
        <v>237</v>
      </c>
      <c r="E29" s="26" t="s">
        <v>203</v>
      </c>
      <c r="F29" s="26">
        <v>1</v>
      </c>
    </row>
    <row r="30" spans="1:6" ht="27" customHeight="1" thickBot="1">
      <c r="A30" s="17" t="s">
        <v>146</v>
      </c>
      <c r="B30" s="17" t="s">
        <v>147</v>
      </c>
      <c r="C30" s="18">
        <v>3</v>
      </c>
      <c r="D30" s="29" t="s">
        <v>238</v>
      </c>
      <c r="E30" s="26" t="s">
        <v>204</v>
      </c>
      <c r="F30" s="26">
        <v>1</v>
      </c>
    </row>
    <row r="31" spans="1:6" ht="15.75" thickBot="1">
      <c r="A31" s="17" t="s">
        <v>149</v>
      </c>
      <c r="B31" s="17" t="s">
        <v>150</v>
      </c>
      <c r="C31" s="18">
        <v>3</v>
      </c>
      <c r="D31" s="29" t="s">
        <v>239</v>
      </c>
      <c r="E31" s="26" t="s">
        <v>147</v>
      </c>
      <c r="F31" s="26">
        <v>3</v>
      </c>
    </row>
    <row r="32" spans="1:6" ht="25.5" customHeight="1" thickBot="1">
      <c r="A32" s="17" t="s">
        <v>151</v>
      </c>
      <c r="B32" s="17" t="s">
        <v>152</v>
      </c>
      <c r="C32" s="22">
        <v>2</v>
      </c>
      <c r="D32" s="23" t="s">
        <v>240</v>
      </c>
      <c r="E32" s="24" t="s">
        <v>205</v>
      </c>
      <c r="F32" s="24">
        <v>2</v>
      </c>
    </row>
    <row r="33" spans="1:6" ht="24.75" customHeight="1" thickBot="1">
      <c r="A33" s="17" t="s">
        <v>154</v>
      </c>
      <c r="B33" s="17" t="s">
        <v>142</v>
      </c>
      <c r="C33" s="18">
        <v>2</v>
      </c>
      <c r="D33" s="23" t="s">
        <v>241</v>
      </c>
      <c r="E33" s="24" t="s">
        <v>125</v>
      </c>
      <c r="F33" s="24">
        <v>3</v>
      </c>
    </row>
    <row r="34" spans="1:6" ht="26.25" customHeight="1" thickBot="1">
      <c r="A34" s="17" t="s">
        <v>156</v>
      </c>
      <c r="B34" s="17" t="s">
        <v>15</v>
      </c>
      <c r="C34" s="18">
        <v>2</v>
      </c>
      <c r="D34" s="29" t="s">
        <v>242</v>
      </c>
      <c r="E34" s="26" t="s">
        <v>131</v>
      </c>
      <c r="F34" s="26">
        <v>3</v>
      </c>
    </row>
    <row r="35" spans="1:6" ht="26.25" customHeight="1" thickBot="1">
      <c r="A35" s="17" t="s">
        <v>158</v>
      </c>
      <c r="B35" s="17" t="s">
        <v>159</v>
      </c>
      <c r="C35" s="18">
        <v>2</v>
      </c>
      <c r="D35" s="23" t="s">
        <v>243</v>
      </c>
      <c r="E35" s="24" t="s">
        <v>128</v>
      </c>
      <c r="F35" s="24">
        <v>3</v>
      </c>
    </row>
    <row r="36" spans="1:6" ht="24.75" customHeight="1" thickBot="1">
      <c r="A36" s="17" t="s">
        <v>162</v>
      </c>
      <c r="B36" s="17" t="s">
        <v>16</v>
      </c>
      <c r="C36" s="18">
        <v>2</v>
      </c>
      <c r="D36" s="29" t="s">
        <v>244</v>
      </c>
      <c r="E36" s="26" t="s">
        <v>134</v>
      </c>
      <c r="F36" s="26">
        <v>2</v>
      </c>
    </row>
    <row r="37" spans="4:6" ht="23.25" customHeight="1" thickBot="1">
      <c r="D37" s="29" t="s">
        <v>245</v>
      </c>
      <c r="E37" s="26" t="s">
        <v>136</v>
      </c>
      <c r="F37" s="26">
        <v>1</v>
      </c>
    </row>
    <row r="38" spans="4:6" ht="22.5" customHeight="1" thickBot="1">
      <c r="D38" s="29" t="s">
        <v>246</v>
      </c>
      <c r="E38" s="26" t="s">
        <v>206</v>
      </c>
      <c r="F38" s="26">
        <v>1</v>
      </c>
    </row>
    <row r="39" spans="4:6" ht="27.75" customHeight="1" thickBot="1">
      <c r="D39" s="23" t="s">
        <v>247</v>
      </c>
      <c r="E39" s="24" t="s">
        <v>152</v>
      </c>
      <c r="F39" s="24">
        <v>2</v>
      </c>
    </row>
    <row r="40" spans="2:6" ht="20.25" customHeight="1" thickBot="1">
      <c r="B40" s="36" t="s">
        <v>0</v>
      </c>
      <c r="C40" s="37">
        <v>10</v>
      </c>
      <c r="E40" s="24" t="s">
        <v>0</v>
      </c>
      <c r="F40" s="24">
        <v>10</v>
      </c>
    </row>
    <row r="41" spans="2:6" ht="21.75" customHeight="1">
      <c r="B41" s="38" t="s">
        <v>2</v>
      </c>
      <c r="C41" s="39">
        <f>SUM(C3:C40)</f>
        <v>88</v>
      </c>
      <c r="E41" s="38" t="s">
        <v>2</v>
      </c>
      <c r="F41" s="39">
        <f>SUM(F3:F40)</f>
        <v>91</v>
      </c>
    </row>
    <row r="42" spans="2:6" ht="21.75" customHeight="1">
      <c r="B42" s="38" t="s">
        <v>4</v>
      </c>
      <c r="C42" s="40">
        <v>120</v>
      </c>
      <c r="E42" s="38" t="s">
        <v>4</v>
      </c>
      <c r="F42" s="40">
        <v>120</v>
      </c>
    </row>
    <row r="43" spans="2:6" ht="22.5" customHeight="1">
      <c r="B43" s="38" t="s">
        <v>5</v>
      </c>
      <c r="C43" s="41">
        <f>(C41/C42)*100</f>
        <v>73.33333333333333</v>
      </c>
      <c r="E43" s="38" t="s">
        <v>5</v>
      </c>
      <c r="F43" s="41">
        <f>(F41/F42)*100</f>
        <v>75.83333333333333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5">
      <selection activeCell="C8" sqref="C8"/>
    </sheetView>
  </sheetViews>
  <sheetFormatPr defaultColWidth="9.140625" defaultRowHeight="12.75"/>
  <cols>
    <col min="1" max="1" width="6.28125" style="8" customWidth="1"/>
    <col min="2" max="2" width="13.00390625" style="8" customWidth="1"/>
    <col min="3" max="3" width="38.140625" style="8" customWidth="1"/>
    <col min="4" max="4" width="5.421875" style="8" customWidth="1"/>
    <col min="5" max="5" width="10.00390625" style="8" customWidth="1"/>
    <col min="6" max="6" width="34.7109375" style="8" customWidth="1"/>
    <col min="7" max="7" width="9.140625" style="8" customWidth="1"/>
    <col min="8" max="13" width="9.140625" style="9" customWidth="1"/>
    <col min="14" max="16384" width="9.140625" style="8" customWidth="1"/>
  </cols>
  <sheetData>
    <row r="1" spans="2:13" s="2" customFormat="1" ht="29.25" customHeight="1">
      <c r="B1" s="236" t="s">
        <v>18</v>
      </c>
      <c r="C1" s="236"/>
      <c r="D1" s="236"/>
      <c r="E1" s="236"/>
      <c r="F1" s="236"/>
      <c r="G1" s="236"/>
      <c r="H1" s="3"/>
      <c r="I1" s="3"/>
      <c r="J1" s="3"/>
      <c r="K1" s="3"/>
      <c r="L1" s="3"/>
      <c r="M1" s="3"/>
    </row>
    <row r="2" spans="2:13" s="2" customFormat="1" ht="28.5" customHeight="1">
      <c r="B2" s="237" t="s">
        <v>19</v>
      </c>
      <c r="C2" s="237"/>
      <c r="D2" s="237"/>
      <c r="E2" s="237"/>
      <c r="F2" s="237"/>
      <c r="G2" s="237"/>
      <c r="H2" s="6"/>
      <c r="I2" s="3"/>
      <c r="J2" s="3"/>
      <c r="K2" s="3"/>
      <c r="L2" s="3"/>
      <c r="M2" s="3"/>
    </row>
    <row r="3" spans="1:13" s="1" customFormat="1" ht="42.75" customHeight="1" thickBot="1">
      <c r="A3" s="4" t="s">
        <v>3</v>
      </c>
      <c r="B3" s="4" t="s">
        <v>210</v>
      </c>
      <c r="C3" s="10" t="s">
        <v>7</v>
      </c>
      <c r="D3" s="4" t="s">
        <v>1</v>
      </c>
      <c r="E3" s="4" t="s">
        <v>210</v>
      </c>
      <c r="F3" s="4" t="s">
        <v>195</v>
      </c>
      <c r="G3" s="4" t="s">
        <v>1</v>
      </c>
      <c r="H3" s="5"/>
      <c r="I3" s="6"/>
      <c r="J3" s="6"/>
      <c r="K3" s="6"/>
      <c r="L3" s="7"/>
      <c r="M3" s="6"/>
    </row>
    <row r="4" spans="2:7" ht="15.75" thickBot="1">
      <c r="B4" s="11" t="s">
        <v>66</v>
      </c>
      <c r="C4" s="11" t="s">
        <v>67</v>
      </c>
      <c r="D4" s="12">
        <v>2</v>
      </c>
      <c r="E4" s="23" t="s">
        <v>211</v>
      </c>
      <c r="F4" s="24" t="s">
        <v>67</v>
      </c>
      <c r="G4" s="24">
        <v>2</v>
      </c>
    </row>
    <row r="5" spans="2:7" ht="15.75" thickBot="1">
      <c r="B5" s="11" t="s">
        <v>69</v>
      </c>
      <c r="C5" s="11" t="s">
        <v>6</v>
      </c>
      <c r="D5" s="12">
        <v>2</v>
      </c>
      <c r="E5" s="25" t="s">
        <v>212</v>
      </c>
      <c r="F5" s="26" t="s">
        <v>196</v>
      </c>
      <c r="G5" s="26">
        <v>3</v>
      </c>
    </row>
    <row r="6" spans="2:7" ht="15.75" thickBot="1">
      <c r="B6" s="13" t="s">
        <v>71</v>
      </c>
      <c r="C6" s="14" t="s">
        <v>8</v>
      </c>
      <c r="D6" s="12">
        <v>2</v>
      </c>
      <c r="E6" s="25" t="s">
        <v>14</v>
      </c>
      <c r="F6" s="27" t="s">
        <v>13</v>
      </c>
      <c r="G6" s="26">
        <v>2</v>
      </c>
    </row>
    <row r="7" spans="2:7" ht="15.75" thickBot="1">
      <c r="B7" s="11" t="s">
        <v>72</v>
      </c>
      <c r="C7" s="11" t="s">
        <v>73</v>
      </c>
      <c r="D7" s="12">
        <v>3</v>
      </c>
      <c r="E7" s="23" t="s">
        <v>213</v>
      </c>
      <c r="F7" s="24" t="s">
        <v>214</v>
      </c>
      <c r="G7" s="28">
        <v>1</v>
      </c>
    </row>
    <row r="8" spans="2:7" ht="15.75" thickBot="1">
      <c r="B8" s="14" t="s">
        <v>75</v>
      </c>
      <c r="C8" s="14" t="s">
        <v>10</v>
      </c>
      <c r="D8" s="12">
        <v>2</v>
      </c>
      <c r="E8" s="25" t="s">
        <v>215</v>
      </c>
      <c r="F8" s="26" t="s">
        <v>197</v>
      </c>
      <c r="G8" s="27">
        <v>2</v>
      </c>
    </row>
    <row r="9" spans="2:7" ht="15.75" thickBot="1">
      <c r="B9" s="13" t="s">
        <v>77</v>
      </c>
      <c r="C9" s="11" t="s">
        <v>11</v>
      </c>
      <c r="D9" s="12">
        <v>2</v>
      </c>
      <c r="E9" s="23" t="s">
        <v>216</v>
      </c>
      <c r="F9" s="24" t="s">
        <v>11</v>
      </c>
      <c r="G9" s="24">
        <v>2</v>
      </c>
    </row>
    <row r="10" spans="2:7" ht="15.75" thickBot="1">
      <c r="B10" s="11" t="s">
        <v>79</v>
      </c>
      <c r="C10" s="11" t="s">
        <v>80</v>
      </c>
      <c r="D10" s="12">
        <v>2</v>
      </c>
      <c r="E10" s="23" t="s">
        <v>63</v>
      </c>
      <c r="F10" s="24" t="s">
        <v>64</v>
      </c>
      <c r="G10" s="24">
        <v>2</v>
      </c>
    </row>
    <row r="11" spans="2:7" ht="15.75" thickBot="1">
      <c r="B11" s="13" t="s">
        <v>82</v>
      </c>
      <c r="C11" s="11" t="s">
        <v>83</v>
      </c>
      <c r="D11" s="12">
        <v>2</v>
      </c>
      <c r="E11" s="25" t="s">
        <v>217</v>
      </c>
      <c r="F11" s="26" t="s">
        <v>198</v>
      </c>
      <c r="G11" s="27">
        <v>3</v>
      </c>
    </row>
    <row r="12" spans="2:7" ht="15.75" thickBot="1">
      <c r="B12" s="13" t="s">
        <v>86</v>
      </c>
      <c r="C12" s="14" t="s">
        <v>13</v>
      </c>
      <c r="D12" s="12">
        <v>2</v>
      </c>
      <c r="E12" s="25" t="s">
        <v>12</v>
      </c>
      <c r="F12" s="26" t="s">
        <v>83</v>
      </c>
      <c r="G12" s="26">
        <v>2</v>
      </c>
    </row>
    <row r="13" spans="2:7" ht="15.75" thickBot="1">
      <c r="B13" s="11" t="s">
        <v>88</v>
      </c>
      <c r="C13" s="11" t="s">
        <v>89</v>
      </c>
      <c r="D13" s="12">
        <v>2</v>
      </c>
      <c r="E13" s="25" t="s">
        <v>218</v>
      </c>
      <c r="F13" s="26" t="s">
        <v>9</v>
      </c>
      <c r="G13" s="26">
        <v>2</v>
      </c>
    </row>
    <row r="14" spans="2:7" ht="15.75" thickBot="1">
      <c r="B14" s="15" t="s">
        <v>91</v>
      </c>
      <c r="C14" s="15" t="s">
        <v>92</v>
      </c>
      <c r="D14" s="16">
        <v>2</v>
      </c>
      <c r="E14" s="23" t="s">
        <v>219</v>
      </c>
      <c r="F14" s="24" t="s">
        <v>199</v>
      </c>
      <c r="G14" s="24">
        <v>2</v>
      </c>
    </row>
    <row r="15" spans="2:7" ht="15.75" thickBot="1">
      <c r="B15" s="17" t="s">
        <v>94</v>
      </c>
      <c r="C15" s="17" t="s">
        <v>95</v>
      </c>
      <c r="D15" s="18">
        <v>2</v>
      </c>
      <c r="E15" s="25" t="s">
        <v>220</v>
      </c>
      <c r="F15" s="26" t="s">
        <v>80</v>
      </c>
      <c r="G15" s="26">
        <v>2</v>
      </c>
    </row>
    <row r="16" spans="2:7" ht="15.75" thickBot="1">
      <c r="B16" s="17" t="s">
        <v>97</v>
      </c>
      <c r="C16" s="17" t="s">
        <v>98</v>
      </c>
      <c r="D16" s="18">
        <v>2</v>
      </c>
      <c r="E16" s="25" t="s">
        <v>221</v>
      </c>
      <c r="F16" s="26" t="s">
        <v>110</v>
      </c>
      <c r="G16" s="26">
        <v>3</v>
      </c>
    </row>
    <row r="17" spans="2:7" ht="15.75" thickBot="1">
      <c r="B17" s="17" t="s">
        <v>100</v>
      </c>
      <c r="C17" s="17" t="s">
        <v>101</v>
      </c>
      <c r="D17" s="18">
        <v>2</v>
      </c>
      <c r="E17" s="23" t="s">
        <v>222</v>
      </c>
      <c r="F17" s="24" t="s">
        <v>200</v>
      </c>
      <c r="G17" s="24">
        <v>2</v>
      </c>
    </row>
    <row r="18" spans="2:7" ht="15.75" thickBot="1">
      <c r="B18" s="17" t="s">
        <v>103</v>
      </c>
      <c r="C18" s="17" t="s">
        <v>104</v>
      </c>
      <c r="D18" s="18">
        <v>3</v>
      </c>
      <c r="E18" s="25" t="s">
        <v>223</v>
      </c>
      <c r="F18" s="26" t="s">
        <v>95</v>
      </c>
      <c r="G18" s="26">
        <v>2</v>
      </c>
    </row>
    <row r="19" spans="2:7" ht="15.75" thickBot="1">
      <c r="B19" s="17" t="s">
        <v>106</v>
      </c>
      <c r="C19" s="17" t="s">
        <v>107</v>
      </c>
      <c r="D19" s="18">
        <v>2</v>
      </c>
      <c r="E19" s="23" t="s">
        <v>224</v>
      </c>
      <c r="F19" s="24" t="s">
        <v>73</v>
      </c>
      <c r="G19" s="24">
        <v>3</v>
      </c>
    </row>
    <row r="20" spans="2:7" ht="15.75" thickBot="1">
      <c r="B20" s="17" t="s">
        <v>109</v>
      </c>
      <c r="C20" s="19" t="s">
        <v>110</v>
      </c>
      <c r="D20" s="18">
        <v>3</v>
      </c>
      <c r="E20" s="25" t="s">
        <v>225</v>
      </c>
      <c r="F20" s="26" t="s">
        <v>92</v>
      </c>
      <c r="G20" s="26">
        <v>2</v>
      </c>
    </row>
    <row r="21" spans="2:7" ht="15.75" thickBot="1">
      <c r="B21" s="20" t="s">
        <v>249</v>
      </c>
      <c r="C21" s="21" t="s">
        <v>112</v>
      </c>
      <c r="D21" s="18">
        <v>2</v>
      </c>
      <c r="E21" s="23" t="s">
        <v>226</v>
      </c>
      <c r="F21" s="24" t="s">
        <v>98</v>
      </c>
      <c r="G21" s="24">
        <v>2</v>
      </c>
    </row>
    <row r="22" spans="2:7" ht="15.75" thickBot="1">
      <c r="B22" s="15" t="s">
        <v>118</v>
      </c>
      <c r="C22" s="15" t="s">
        <v>119</v>
      </c>
      <c r="D22" s="16">
        <v>3</v>
      </c>
      <c r="E22" s="23" t="s">
        <v>227</v>
      </c>
      <c r="F22" s="24" t="s">
        <v>208</v>
      </c>
      <c r="G22" s="24">
        <v>2</v>
      </c>
    </row>
    <row r="23" spans="2:7" ht="15.75" thickBot="1">
      <c r="B23" s="17" t="s">
        <v>121</v>
      </c>
      <c r="C23" s="17" t="s">
        <v>122</v>
      </c>
      <c r="D23" s="18">
        <v>3</v>
      </c>
      <c r="E23" s="25" t="s">
        <v>228</v>
      </c>
      <c r="F23" s="26" t="s">
        <v>89</v>
      </c>
      <c r="G23" s="26">
        <v>2</v>
      </c>
    </row>
    <row r="24" spans="2:7" ht="17.25" customHeight="1" thickBot="1">
      <c r="B24" s="17" t="s">
        <v>124</v>
      </c>
      <c r="C24" s="17" t="s">
        <v>125</v>
      </c>
      <c r="D24" s="18">
        <v>3</v>
      </c>
      <c r="E24" s="23" t="s">
        <v>229</v>
      </c>
      <c r="F24" s="24" t="s">
        <v>107</v>
      </c>
      <c r="G24" s="24">
        <v>2</v>
      </c>
    </row>
    <row r="25" spans="2:7" ht="15.75" thickBot="1">
      <c r="B25" s="17" t="s">
        <v>127</v>
      </c>
      <c r="C25" s="17" t="s">
        <v>128</v>
      </c>
      <c r="D25" s="18">
        <v>3</v>
      </c>
      <c r="E25" s="23" t="s">
        <v>230</v>
      </c>
      <c r="F25" s="24" t="s">
        <v>201</v>
      </c>
      <c r="G25" s="24">
        <v>2</v>
      </c>
    </row>
    <row r="26" spans="2:7" ht="15.75" thickBot="1">
      <c r="B26" s="17" t="s">
        <v>130</v>
      </c>
      <c r="C26" s="17" t="s">
        <v>131</v>
      </c>
      <c r="D26" s="18">
        <v>3</v>
      </c>
      <c r="E26" s="23" t="s">
        <v>231</v>
      </c>
      <c r="F26" s="24" t="s">
        <v>104</v>
      </c>
      <c r="G26" s="24">
        <v>3</v>
      </c>
    </row>
    <row r="27" spans="2:7" ht="18" customHeight="1" thickBot="1">
      <c r="B27" s="17" t="s">
        <v>133</v>
      </c>
      <c r="C27" s="17" t="s">
        <v>134</v>
      </c>
      <c r="D27" s="18">
        <v>2</v>
      </c>
      <c r="E27" s="25" t="s">
        <v>232</v>
      </c>
      <c r="F27" s="26" t="s">
        <v>159</v>
      </c>
      <c r="G27" s="26">
        <v>2</v>
      </c>
    </row>
    <row r="28" spans="2:7" ht="15" customHeight="1" thickBot="1">
      <c r="B28" s="17" t="s">
        <v>135</v>
      </c>
      <c r="C28" s="17" t="s">
        <v>136</v>
      </c>
      <c r="D28" s="18">
        <v>2</v>
      </c>
      <c r="E28" s="25" t="s">
        <v>233</v>
      </c>
      <c r="F28" s="26" t="s">
        <v>202</v>
      </c>
      <c r="G28" s="26">
        <v>2</v>
      </c>
    </row>
    <row r="29" spans="2:7" ht="16.5" customHeight="1" thickBot="1">
      <c r="B29" s="17" t="s">
        <v>137</v>
      </c>
      <c r="C29" s="17" t="s">
        <v>138</v>
      </c>
      <c r="D29" s="18">
        <v>2</v>
      </c>
      <c r="E29" s="23" t="s">
        <v>234</v>
      </c>
      <c r="F29" s="24" t="s">
        <v>150</v>
      </c>
      <c r="G29" s="24">
        <v>3</v>
      </c>
    </row>
    <row r="30" spans="2:7" ht="15.75" thickBot="1">
      <c r="B30" s="17" t="s">
        <v>139</v>
      </c>
      <c r="C30" s="17" t="s">
        <v>140</v>
      </c>
      <c r="D30" s="18">
        <v>2</v>
      </c>
      <c r="E30" s="23" t="s">
        <v>235</v>
      </c>
      <c r="F30" s="24" t="s">
        <v>122</v>
      </c>
      <c r="G30" s="24">
        <v>2</v>
      </c>
    </row>
    <row r="31" spans="2:7" ht="15.75" customHeight="1">
      <c r="B31" s="17" t="s">
        <v>146</v>
      </c>
      <c r="C31" s="17" t="s">
        <v>147</v>
      </c>
      <c r="D31" s="18">
        <v>3</v>
      </c>
      <c r="E31" s="30" t="s">
        <v>236</v>
      </c>
      <c r="F31" s="31" t="s">
        <v>209</v>
      </c>
      <c r="G31" s="31">
        <v>3</v>
      </c>
    </row>
    <row r="32" spans="2:7" ht="15.75" thickBot="1">
      <c r="B32" s="17" t="s">
        <v>149</v>
      </c>
      <c r="C32" s="17" t="s">
        <v>150</v>
      </c>
      <c r="D32" s="18">
        <v>3</v>
      </c>
      <c r="E32" s="25" t="s">
        <v>237</v>
      </c>
      <c r="F32" s="26" t="s">
        <v>203</v>
      </c>
      <c r="G32" s="26">
        <v>1</v>
      </c>
    </row>
    <row r="33" spans="2:7" ht="15.75" thickBot="1">
      <c r="B33" s="17" t="s">
        <v>151</v>
      </c>
      <c r="C33" s="17" t="s">
        <v>152</v>
      </c>
      <c r="D33" s="22">
        <v>2</v>
      </c>
      <c r="E33" s="25" t="s">
        <v>238</v>
      </c>
      <c r="F33" s="26" t="s">
        <v>204</v>
      </c>
      <c r="G33" s="26">
        <v>1</v>
      </c>
    </row>
    <row r="34" spans="2:7" ht="15.75" thickBot="1">
      <c r="B34" s="17" t="s">
        <v>154</v>
      </c>
      <c r="C34" s="17" t="s">
        <v>142</v>
      </c>
      <c r="D34" s="18">
        <v>2</v>
      </c>
      <c r="E34" s="25" t="s">
        <v>239</v>
      </c>
      <c r="F34" s="26" t="s">
        <v>147</v>
      </c>
      <c r="G34" s="26">
        <v>3</v>
      </c>
    </row>
    <row r="35" spans="2:7" ht="15.75" thickBot="1">
      <c r="B35" s="17" t="s">
        <v>156</v>
      </c>
      <c r="C35" s="17" t="s">
        <v>15</v>
      </c>
      <c r="D35" s="18">
        <v>2</v>
      </c>
      <c r="E35" s="23" t="s">
        <v>240</v>
      </c>
      <c r="F35" s="24" t="s">
        <v>205</v>
      </c>
      <c r="G35" s="24">
        <v>2</v>
      </c>
    </row>
    <row r="36" spans="2:7" ht="15.75" thickBot="1">
      <c r="B36" s="17" t="s">
        <v>158</v>
      </c>
      <c r="C36" s="17" t="s">
        <v>159</v>
      </c>
      <c r="D36" s="18">
        <v>2</v>
      </c>
      <c r="E36" s="23" t="s">
        <v>241</v>
      </c>
      <c r="F36" s="24" t="s">
        <v>125</v>
      </c>
      <c r="G36" s="24">
        <v>3</v>
      </c>
    </row>
    <row r="37" spans="2:7" ht="15.75" thickBot="1">
      <c r="B37" s="17" t="s">
        <v>162</v>
      </c>
      <c r="C37" s="17" t="s">
        <v>16</v>
      </c>
      <c r="D37" s="18">
        <v>2</v>
      </c>
      <c r="E37" s="25" t="s">
        <v>242</v>
      </c>
      <c r="F37" s="26" t="s">
        <v>131</v>
      </c>
      <c r="G37" s="26">
        <v>3</v>
      </c>
    </row>
    <row r="38" spans="5:7" ht="15.75" thickBot="1">
      <c r="E38" s="23" t="s">
        <v>243</v>
      </c>
      <c r="F38" s="24" t="s">
        <v>128</v>
      </c>
      <c r="G38" s="24">
        <v>3</v>
      </c>
    </row>
    <row r="39" spans="5:7" ht="15" customHeight="1" thickBot="1">
      <c r="E39" s="25" t="s">
        <v>244</v>
      </c>
      <c r="F39" s="26" t="s">
        <v>134</v>
      </c>
      <c r="G39" s="26">
        <v>2</v>
      </c>
    </row>
    <row r="40" spans="5:7" ht="18" customHeight="1" thickBot="1">
      <c r="E40" s="25" t="s">
        <v>245</v>
      </c>
      <c r="F40" s="26" t="s">
        <v>136</v>
      </c>
      <c r="G40" s="26">
        <v>1</v>
      </c>
    </row>
    <row r="41" spans="5:7" ht="18" customHeight="1" thickBot="1">
      <c r="E41" s="25" t="s">
        <v>246</v>
      </c>
      <c r="F41" s="26" t="s">
        <v>206</v>
      </c>
      <c r="G41" s="26">
        <v>1</v>
      </c>
    </row>
    <row r="42" spans="5:7" ht="15.75" thickBot="1">
      <c r="E42" s="23" t="s">
        <v>247</v>
      </c>
      <c r="F42" s="24" t="s">
        <v>152</v>
      </c>
      <c r="G42" s="24">
        <v>2</v>
      </c>
    </row>
  </sheetData>
  <sheetProtection/>
  <autoFilter ref="A3:M3"/>
  <mergeCells count="2">
    <mergeCell ref="B1:G1"/>
    <mergeCell ref="B2:G2"/>
  </mergeCells>
  <conditionalFormatting sqref="H3 E1">
    <cfRule type="expression" priority="1" dxfId="2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4T COMPUTER</dc:creator>
  <cp:keywords/>
  <dc:description/>
  <cp:lastModifiedBy>MyPC</cp:lastModifiedBy>
  <cp:lastPrinted>2014-12-25T04:13:24Z</cp:lastPrinted>
  <dcterms:created xsi:type="dcterms:W3CDTF">2014-12-19T09:55:58Z</dcterms:created>
  <dcterms:modified xsi:type="dcterms:W3CDTF">2018-09-17T08:15:35Z</dcterms:modified>
  <cp:category/>
  <cp:version/>
  <cp:contentType/>
  <cp:contentStatus/>
</cp:coreProperties>
</file>