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ĐR &amp; CCĐT K63\Noi dung CCĐT k63\"/>
    </mc:Choice>
  </mc:AlternateContent>
  <bookViews>
    <workbookView xWindow="0" yWindow="0" windowWidth="19260" windowHeight="7380"/>
  </bookViews>
  <sheets>
    <sheet name="CNTY K63" sheetId="2" r:id="rId1"/>
    <sheet name="Sheet1" sheetId="3" r:id="rId2"/>
  </sheets>
  <externalReferences>
    <externalReference r:id="rId3"/>
    <externalReference r:id="rId4"/>
  </externalReferences>
  <definedNames>
    <definedName name="_xlnm._FilterDatabase" localSheetId="0" hidden="1">'CNTY K63'!$A$13:$O$74</definedName>
  </definedNames>
  <calcPr calcId="162913"/>
</workbook>
</file>

<file path=xl/calcChain.xml><?xml version="1.0" encoding="utf-8"?>
<calcChain xmlns="http://schemas.openxmlformats.org/spreadsheetml/2006/main">
  <c r="Q16" i="2" l="1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5" i="2"/>
  <c r="Q36" i="2"/>
  <c r="Q37" i="2"/>
  <c r="Q38" i="2"/>
  <c r="Q39" i="2"/>
  <c r="Q40" i="2"/>
  <c r="Q41" i="2"/>
  <c r="Q42" i="2"/>
  <c r="Q43" i="2"/>
  <c r="Q44" i="2"/>
  <c r="Q45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15" i="2"/>
  <c r="M27" i="3"/>
  <c r="N27" i="3" s="1"/>
  <c r="M26" i="3"/>
  <c r="N26" i="3" s="1"/>
  <c r="M25" i="3"/>
  <c r="N25" i="3" s="1"/>
  <c r="M24" i="3"/>
  <c r="N24" i="3" s="1"/>
  <c r="M23" i="3"/>
  <c r="N23" i="3" s="1"/>
  <c r="M22" i="3"/>
  <c r="N22" i="3" s="1"/>
  <c r="M21" i="3"/>
  <c r="N21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N11" i="3" s="1"/>
  <c r="M10" i="3"/>
  <c r="N10" i="3" s="1"/>
  <c r="M9" i="3"/>
  <c r="N9" i="3" s="1"/>
  <c r="M8" i="3"/>
  <c r="N8" i="3" s="1"/>
  <c r="M7" i="3"/>
  <c r="N7" i="3" s="1"/>
  <c r="M6" i="3"/>
  <c r="N6" i="3" s="1"/>
  <c r="M5" i="3"/>
  <c r="N5" i="3" s="1"/>
  <c r="M4" i="3"/>
  <c r="N4" i="3" s="1"/>
  <c r="M3" i="3"/>
  <c r="N3" i="3" s="1"/>
  <c r="M2" i="3"/>
  <c r="N2" i="3" s="1"/>
  <c r="M1" i="3"/>
  <c r="N1" i="3" s="1"/>
  <c r="M16" i="2"/>
  <c r="N16" i="2" s="1"/>
  <c r="M17" i="2"/>
  <c r="N17" i="2" s="1"/>
  <c r="M18" i="2"/>
  <c r="N18" i="2" s="1"/>
  <c r="M19" i="2"/>
  <c r="N19" i="2" s="1"/>
  <c r="M20" i="2"/>
  <c r="N20" i="2" s="1"/>
  <c r="M21" i="2"/>
  <c r="N21" i="2" s="1"/>
  <c r="M22" i="2"/>
  <c r="N22" i="2" s="1"/>
  <c r="M23" i="2"/>
  <c r="N23" i="2" s="1"/>
  <c r="M24" i="2"/>
  <c r="N24" i="2" s="1"/>
  <c r="M25" i="2"/>
  <c r="N25" i="2" s="1"/>
  <c r="M26" i="2"/>
  <c r="N26" i="2" s="1"/>
  <c r="M27" i="2"/>
  <c r="N27" i="2" s="1"/>
  <c r="M28" i="2"/>
  <c r="N28" i="2" s="1"/>
  <c r="M29" i="2"/>
  <c r="N29" i="2" s="1"/>
  <c r="M33" i="2"/>
  <c r="N33" i="2" s="1"/>
  <c r="M34" i="2"/>
  <c r="N34" i="2" s="1"/>
  <c r="M35" i="2"/>
  <c r="N35" i="2" s="1"/>
  <c r="M36" i="2"/>
  <c r="N36" i="2" s="1"/>
  <c r="M37" i="2"/>
  <c r="N37" i="2" s="1"/>
  <c r="M38" i="2"/>
  <c r="N38" i="2" s="1"/>
  <c r="M39" i="2"/>
  <c r="N39" i="2" s="1"/>
  <c r="M40" i="2"/>
  <c r="N40" i="2" s="1"/>
  <c r="M41" i="2"/>
  <c r="N41" i="2" s="1"/>
  <c r="M42" i="2"/>
  <c r="N42" i="2" s="1"/>
  <c r="M43" i="2"/>
  <c r="N43" i="2" s="1"/>
  <c r="M46" i="2"/>
  <c r="N46" i="2" s="1"/>
  <c r="M47" i="2"/>
  <c r="N47" i="2" s="1"/>
  <c r="M48" i="2"/>
  <c r="N48" i="2" s="1"/>
  <c r="M49" i="2"/>
  <c r="N49" i="2" s="1"/>
  <c r="M50" i="2"/>
  <c r="N50" i="2" s="1"/>
  <c r="M51" i="2"/>
  <c r="N51" i="2" s="1"/>
  <c r="M52" i="2"/>
  <c r="N52" i="2" s="1"/>
  <c r="M53" i="2"/>
  <c r="N53" i="2" s="1"/>
  <c r="M69" i="2"/>
  <c r="N69" i="2" s="1"/>
  <c r="M70" i="2"/>
  <c r="N70" i="2" s="1"/>
  <c r="M71" i="2"/>
  <c r="N71" i="2" s="1"/>
  <c r="M72" i="2"/>
  <c r="N72" i="2" s="1"/>
  <c r="M73" i="2"/>
  <c r="N73" i="2" s="1"/>
  <c r="M74" i="2"/>
  <c r="N74" i="2" s="1"/>
  <c r="M15" i="2" l="1"/>
  <c r="N15" i="2" s="1"/>
</calcChain>
</file>

<file path=xl/sharedStrings.xml><?xml version="1.0" encoding="utf-8"?>
<sst xmlns="http://schemas.openxmlformats.org/spreadsheetml/2006/main" count="381" uniqueCount="275">
  <si>
    <t>TT</t>
  </si>
  <si>
    <t xml:space="preserve">Mã </t>
  </si>
  <si>
    <t>Tên học phần</t>
  </si>
  <si>
    <t>Tên tiếng Anh</t>
  </si>
  <si>
    <t>Tổng số TC</t>
  </si>
  <si>
    <t>Lý thuyết</t>
  </si>
  <si>
    <t>Thực hành</t>
  </si>
  <si>
    <t>BB</t>
  </si>
  <si>
    <t>TC</t>
  </si>
  <si>
    <t>Khối kiến thức</t>
  </si>
  <si>
    <t>ML01005</t>
  </si>
  <si>
    <t>Đại cương</t>
  </si>
  <si>
    <t>TH01009</t>
  </si>
  <si>
    <t>ML01009</t>
  </si>
  <si>
    <t>Pháp luật đại cương</t>
  </si>
  <si>
    <t>Vi sinh vật đại cương</t>
  </si>
  <si>
    <t>Cơ sở ngành</t>
  </si>
  <si>
    <t>General Biochemistry</t>
  </si>
  <si>
    <t>Chuyên ngành</t>
  </si>
  <si>
    <t>BỘ NÔNG NGHIỆP</t>
  </si>
  <si>
    <t>CỘNG HOÀ XÃ HỘI CHỦ NGHĨA VIỆT NAM</t>
  </si>
  <si>
    <t>VÀ PHÁT TRIỂN NÔNG THÔN</t>
  </si>
  <si>
    <t>Độc lập - Tự do - Hạnh phúc</t>
  </si>
  <si>
    <t>CHƯƠNG TRÌNH GIÁO DỤC ĐẠI HỌC</t>
  </si>
  <si>
    <t>HP tiên quyết</t>
  </si>
  <si>
    <t>Loại tiên quyết
(1 song hành, 2 học trước, 3 tiên quyết)</t>
  </si>
  <si>
    <t>HỌC VIỆN NÔNG NGHIỆP VIỆT NAM</t>
  </si>
  <si>
    <t>TRƯỞNG KHOA</t>
  </si>
  <si>
    <t>SN01016</t>
  </si>
  <si>
    <t>Tâm lý học đại cương</t>
  </si>
  <si>
    <t>TH01011</t>
  </si>
  <si>
    <t>Toán cao cấp</t>
  </si>
  <si>
    <t>SH01001</t>
  </si>
  <si>
    <t>Sinh học đại cương</t>
  </si>
  <si>
    <t>ML01001</t>
  </si>
  <si>
    <t>MT01002</t>
  </si>
  <si>
    <t>Hoá hữu cơ</t>
  </si>
  <si>
    <t>ML01002</t>
  </si>
  <si>
    <t>TH01007</t>
  </si>
  <si>
    <t>Xác suất - Thống kê</t>
  </si>
  <si>
    <t>MT01004</t>
  </si>
  <si>
    <t>Hoá phân tích</t>
  </si>
  <si>
    <t>Tư tưởng Hồ Chí Minh</t>
  </si>
  <si>
    <t>Những nguyên lý cơ bản của chủ nghĩa Mác LN2</t>
  </si>
  <si>
    <t>ML01004</t>
  </si>
  <si>
    <t>Đường lối cách mạng của Đảng Cộng sản Việt Nam</t>
  </si>
  <si>
    <t>CN01201</t>
  </si>
  <si>
    <t>MT01008</t>
  </si>
  <si>
    <t>Sinh thái môi trường</t>
  </si>
  <si>
    <t>CN02101</t>
  </si>
  <si>
    <t>Động vật học</t>
  </si>
  <si>
    <t>CN02301</t>
  </si>
  <si>
    <t>Hoá sinh đại cương</t>
  </si>
  <si>
    <t>Hóa hữu cơ</t>
  </si>
  <si>
    <t>SH02005</t>
  </si>
  <si>
    <t>Sinh học phân tử 1</t>
  </si>
  <si>
    <t>TY02001</t>
  </si>
  <si>
    <t>Giải phẫu vật nuôi 1</t>
  </si>
  <si>
    <t>CN02302</t>
  </si>
  <si>
    <t>TY02003</t>
  </si>
  <si>
    <t>Mô học 1</t>
  </si>
  <si>
    <t>CN02303</t>
  </si>
  <si>
    <t>Sinh lý động vật 1</t>
  </si>
  <si>
    <t>CN02305</t>
  </si>
  <si>
    <t>Sinh lý động vật 2</t>
  </si>
  <si>
    <t>CN02501</t>
  </si>
  <si>
    <t>Di truyền động vật</t>
  </si>
  <si>
    <t>CN02701</t>
  </si>
  <si>
    <t>Thiết kế thí nghiệm</t>
  </si>
  <si>
    <t>CN02601</t>
  </si>
  <si>
    <t>Dinh dưỡng động vật</t>
  </si>
  <si>
    <t>CN03101</t>
  </si>
  <si>
    <t>CN03201</t>
  </si>
  <si>
    <t>Vi sinh vật ứng dụng trong chăn nuôi</t>
  </si>
  <si>
    <t>CN03302</t>
  </si>
  <si>
    <t>Thức ăn chăn nuôi</t>
  </si>
  <si>
    <t>CN03303</t>
  </si>
  <si>
    <t>Cây thức ăn chăn nuôi</t>
  </si>
  <si>
    <t>CN03802</t>
  </si>
  <si>
    <t>Rèn nghề chăn nuôi 1</t>
  </si>
  <si>
    <t>CN03501</t>
  </si>
  <si>
    <t>Chăn nuôi lợn</t>
  </si>
  <si>
    <t>CN03504</t>
  </si>
  <si>
    <t>CN03510</t>
  </si>
  <si>
    <t>Hệ thống nông nghiệp</t>
  </si>
  <si>
    <t>Sinh sản gia súc 1</t>
  </si>
  <si>
    <t>CN03503</t>
  </si>
  <si>
    <t>Chăn nuôi gia cầm</t>
  </si>
  <si>
    <t>CN03502</t>
  </si>
  <si>
    <t>Chăn nuôi trâu bò</t>
  </si>
  <si>
    <t>CD03204</t>
  </si>
  <si>
    <t>Cơ khí chăn nuôi</t>
  </si>
  <si>
    <t>CN03509</t>
  </si>
  <si>
    <t>QL chất thải chăn nuôi</t>
  </si>
  <si>
    <t>Khoá luận tốt nghiệp</t>
  </si>
  <si>
    <t>Introdution to Psychology</t>
  </si>
  <si>
    <t>Advanced Mathematics</t>
  </si>
  <si>
    <t>Principle of Marxism and Leninism 1</t>
  </si>
  <si>
    <t>Organic Chemistry</t>
  </si>
  <si>
    <t>Principle of Marxism and Leninism 2</t>
  </si>
  <si>
    <t>Probability and Statistics</t>
  </si>
  <si>
    <t>Analytical Chemistry</t>
  </si>
  <si>
    <t>Ho Chi Minh Ideology</t>
  </si>
  <si>
    <t>CN01203</t>
  </si>
  <si>
    <t>Tập tính và quyền lợi động vật</t>
  </si>
  <si>
    <t>CN01103</t>
  </si>
  <si>
    <t>Đa dạng sinh học</t>
  </si>
  <si>
    <t>Biodiversity</t>
  </si>
  <si>
    <t>Revolutionary guideline of Vietnamese Communist Party</t>
  </si>
  <si>
    <t>General microbiology</t>
  </si>
  <si>
    <t>CN01302</t>
  </si>
  <si>
    <t>Viết tài liệu khoa học</t>
  </si>
  <si>
    <t>Ecology and Environment</t>
  </si>
  <si>
    <t>Zoology</t>
  </si>
  <si>
    <t>Histology 1</t>
  </si>
  <si>
    <t>Animal genetics</t>
  </si>
  <si>
    <t>Experimental Design</t>
  </si>
  <si>
    <t>TỔNG SỐ PHẦN CƠ SỞ NGÀNH</t>
  </si>
  <si>
    <t>X</t>
  </si>
  <si>
    <t>TS03710</t>
  </si>
  <si>
    <t>Nuôi trồng thuỷ sản đại cương</t>
  </si>
  <si>
    <t>KQ03107</t>
  </si>
  <si>
    <t>Marketing căn bản 1</t>
  </si>
  <si>
    <t>English for Animal Husbandry</t>
  </si>
  <si>
    <t>TY03014</t>
  </si>
  <si>
    <t>Vệ sinh thú y 1</t>
  </si>
  <si>
    <t>Veterinary hygiene 1</t>
  </si>
  <si>
    <t>Animal feeds and feeding</t>
  </si>
  <si>
    <t>Feed crops</t>
  </si>
  <si>
    <t>Vocational practice of animal production 1</t>
  </si>
  <si>
    <t>Pig production</t>
  </si>
  <si>
    <t>Goat and rabit production</t>
  </si>
  <si>
    <t>Thực tập giáo trình chăn nuôi 1</t>
  </si>
  <si>
    <t>Animal production field work 1</t>
  </si>
  <si>
    <t>Agrarian systems</t>
  </si>
  <si>
    <t>CN03307</t>
  </si>
  <si>
    <t>Thức ăn bổ sung và phụ gia</t>
  </si>
  <si>
    <t>Feed supplements and additives</t>
  </si>
  <si>
    <t>Poultry Production</t>
  </si>
  <si>
    <t>Cattle and Buffalo productions</t>
  </si>
  <si>
    <t>Engineering in Animal Production</t>
  </si>
  <si>
    <t>Animal production field work 2</t>
  </si>
  <si>
    <t>Veterinary infectious diseases 1</t>
  </si>
  <si>
    <t>Veterinary theriogenology 1</t>
  </si>
  <si>
    <t>Livestock waste management</t>
  </si>
  <si>
    <t>Graduation Thesis</t>
  </si>
  <si>
    <t>4/8</t>
  </si>
  <si>
    <t>TỔNG SỐ PHẦN CHUYÊN NGÀNH</t>
  </si>
  <si>
    <t>Trình độ đào tạo: Đại học</t>
  </si>
  <si>
    <t>Ngành đào tạo: Chăn nuôi</t>
  </si>
  <si>
    <t>Loại hình đào tạo : Chính quy</t>
  </si>
  <si>
    <t>TỔNG SỐ PHẦN ĐẠI CƯƠNG</t>
  </si>
  <si>
    <t>Tên chương trình: Tên tiếng Việt (Tiếng Anh) của chuyên ngành: Chăn nuôi - Thú y</t>
  </si>
  <si>
    <t>Introduction to Laws</t>
  </si>
  <si>
    <t>General Biology</t>
  </si>
  <si>
    <t>Những nguyên lý cơ bản của chủ nghĩa Mác LN1</t>
  </si>
  <si>
    <t>Tin học đại cuơng</t>
  </si>
  <si>
    <t>Introduction to informatics</t>
  </si>
  <si>
    <t>Animal Behaviour and welfare</t>
  </si>
  <si>
    <t>Method of scientific writings</t>
  </si>
  <si>
    <t>Molecualt biology I</t>
  </si>
  <si>
    <t>Domestic animal anatomy 1</t>
  </si>
  <si>
    <t>Animal Physiology 1</t>
  </si>
  <si>
    <t xml:space="preserve">Hoá sinh động vật </t>
  </si>
  <si>
    <t>Animal Biochemistry</t>
  </si>
  <si>
    <t>Animal Physiology 2</t>
  </si>
  <si>
    <t>Animal Nutrition</t>
  </si>
  <si>
    <t>General Aquaculture</t>
  </si>
  <si>
    <t>Basics of Marketing 1</t>
  </si>
  <si>
    <t>TY03036</t>
  </si>
  <si>
    <t>Dược và độc chất học thú y</t>
  </si>
  <si>
    <t>Veterinary pharmacology and toxicology</t>
  </si>
  <si>
    <t>TY03035</t>
  </si>
  <si>
    <t>Applied microbiology in Animal Science</t>
  </si>
  <si>
    <t xml:space="preserve">Chọn lọc và Nhân giống vật nuôi </t>
  </si>
  <si>
    <t>Animal breeding</t>
  </si>
  <si>
    <t>CN03308</t>
  </si>
  <si>
    <t>Bệnh dinh dưỡng vật nuôi</t>
  </si>
  <si>
    <t>Nutritional disorders in animals</t>
  </si>
  <si>
    <t>Bệnh truyền nhiễm TY1</t>
  </si>
  <si>
    <t>TY03011</t>
  </si>
  <si>
    <t>Ký sinh trùng thú y 1</t>
  </si>
  <si>
    <t>Veterinary parasitology 1</t>
  </si>
  <si>
    <t>Chăn nuôi dê thỏ</t>
  </si>
  <si>
    <t>CN04997</t>
  </si>
  <si>
    <t>Chăn nuôi lợn</t>
  </si>
  <si>
    <t>Chọn lọc và nhân giống vật nuôi</t>
  </si>
  <si>
    <t>Chăn nuôi gia cầm hoặc chăn nuôi trâu bò</t>
  </si>
  <si>
    <t>DANH SÁCH CÁC HỌC PHẦN KHÔNG TÍNH TÍCH LŨY TRONG CCĐT</t>
  </si>
  <si>
    <t>PCBB</t>
  </si>
  <si>
    <t>Giáo dục thể chất đại cương</t>
  </si>
  <si>
    <t>GT01016</t>
  </si>
  <si>
    <t>Tiếng Anh 0</t>
  </si>
  <si>
    <t>SN00011</t>
  </si>
  <si>
    <t>-</t>
  </si>
  <si>
    <t>Tiếng Anh bổ trợ</t>
  </si>
  <si>
    <t>SN00010</t>
  </si>
  <si>
    <t>QS01011</t>
  </si>
  <si>
    <t>Đường lối quốc phòng và an ninh của Đảng Cộng sản Việt nam</t>
  </si>
  <si>
    <t>QS01012</t>
  </si>
  <si>
    <t>Công tác quốc phòng và an ninh</t>
  </si>
  <si>
    <t>QS01013</t>
  </si>
  <si>
    <t>Quân sự chung, chiến thuật, kỹ thuật bắn súng ngắn và sử dụng lựu đạn</t>
  </si>
  <si>
    <t>QS01014</t>
  </si>
  <si>
    <t>Tiếng anh 0</t>
  </si>
  <si>
    <t>Hóa sinh đại cương</t>
  </si>
  <si>
    <t>Thực tập giáo trình chăn nuôi 2</t>
  </si>
  <si>
    <t>CN04814</t>
  </si>
  <si>
    <t>CN04813</t>
  </si>
  <si>
    <t>Thực tập giáo trình chăn nuôi 1 và thực tập giáo trình chăn nuôi 2</t>
  </si>
  <si>
    <t>KN01001</t>
  </si>
  <si>
    <t>KN01002</t>
  </si>
  <si>
    <t>KN01003</t>
  </si>
  <si>
    <t>KN01004</t>
  </si>
  <si>
    <t>KN01005</t>
  </si>
  <si>
    <t>KN01006</t>
  </si>
  <si>
    <t>GT01017</t>
  </si>
  <si>
    <t>GT01018</t>
  </si>
  <si>
    <t>GT01019</t>
  </si>
  <si>
    <t>GT01020</t>
  </si>
  <si>
    <t>GT01021</t>
  </si>
  <si>
    <t>GT01022</t>
  </si>
  <si>
    <t>GT01023</t>
  </si>
  <si>
    <t>GT01014</t>
  </si>
  <si>
    <t>GT01015</t>
  </si>
  <si>
    <t>Dinh dưỡng động vật</t>
  </si>
  <si>
    <t>Những nguyên lý cơ bản của chủ nghĩa Mác - Lênin 1</t>
  </si>
  <si>
    <t>Kü n¨ng giao tiÕp</t>
  </si>
  <si>
    <t>Kü n¨ng l·nh ®¹o</t>
  </si>
  <si>
    <t>Kü n¨ng qu¶n lý b¶n th©n</t>
  </si>
  <si>
    <t>Kü n¨ng t×m kiÕm viÖc lµm</t>
  </si>
  <si>
    <t>Kü n¨ng lµm viÖc nhãm</t>
  </si>
  <si>
    <t>Kü n¨ng héi nhËp</t>
  </si>
  <si>
    <t>§iÒn kinh</t>
  </si>
  <si>
    <t>ThÓ dôc Aerobic</t>
  </si>
  <si>
    <t>Bãng ®¸</t>
  </si>
  <si>
    <t>Bãng chuyÒn</t>
  </si>
  <si>
    <t>Bãng ræ</t>
  </si>
  <si>
    <t>CÇu l«ng</t>
  </si>
  <si>
    <t>Cê vua</t>
  </si>
  <si>
    <t>Khiªu vò thÓ thao</t>
  </si>
  <si>
    <t>B¬i</t>
  </si>
  <si>
    <t>Những nguyên lý cơ bản của chủ nghĩa Mác - Lênin 2</t>
  </si>
  <si>
    <t>Hiểu biết chung về quân, binh chủng</t>
  </si>
  <si>
    <t>KT03031</t>
  </si>
  <si>
    <t>Quản lý dự án</t>
  </si>
  <si>
    <t>Project Management</t>
  </si>
  <si>
    <t>SN01032/SN01034</t>
  </si>
  <si>
    <t>Tiếng Anh 1/Tiếng Pháp 1</t>
  </si>
  <si>
    <t>English 1/French 1</t>
  </si>
  <si>
    <t>SN01033/SN01035</t>
  </si>
  <si>
    <t>Tiếng Anh 2/Tiếng Pháp 2</t>
  </si>
  <si>
    <t>English 2/French 2</t>
  </si>
  <si>
    <t>Tiếng Anh 1/Tiếng Pháp 1</t>
  </si>
  <si>
    <t>SN03049/SN03038</t>
  </si>
  <si>
    <t>Tiếng Anh chăn nuôi/Tiếng Pháp chuyên ngành Nông nghiệp</t>
  </si>
  <si>
    <t>Tiếng anh 2/Tiếng Pháp 2</t>
  </si>
  <si>
    <t xml:space="preserve"> 5% QUẢN LÝ, KINH TẾ, MÔI TRƯỜNG = 7 TC</t>
  </si>
  <si>
    <t>Hóa sinh động vật</t>
  </si>
  <si>
    <t>TY03053</t>
  </si>
  <si>
    <t>TY03062</t>
  </si>
  <si>
    <t>TY03051</t>
  </si>
  <si>
    <t xml:space="preserve">Rèn nghề thú y </t>
  </si>
  <si>
    <t>Veterinary Professional Skills Practice</t>
  </si>
  <si>
    <t>6/20</t>
  </si>
  <si>
    <t>Mã ngành: 7620105</t>
  </si>
  <si>
    <t>sửa TC lý thuyết, thực hành</t>
  </si>
  <si>
    <t>Sửa học trước, lý thuyết, thực hành</t>
  </si>
  <si>
    <t>Chẩn đoán - Nội khoa</t>
  </si>
  <si>
    <t>Veterinary Diagnostic -Internal Medicine</t>
  </si>
  <si>
    <t>2/4</t>
  </si>
  <si>
    <t>Hà Nội, ngày        tháng       năm 2018</t>
  </si>
  <si>
    <t>Tổng số tín chỉ bắt buộc:</t>
  </si>
  <si>
    <t>Tổng số tín chỉ tự chọn tối thiểu:</t>
  </si>
  <si>
    <t>Tổng số tín chỉ của chương trình đào tạo: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</si>
</sst>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  <family val="2"/>
      <scheme val="minor"/>
    </font>
    <font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1"/>
      <color theme="1"/>
      <name val="Times New Roman"/>
      <family val="1"/>
      <charset val="163"/>
      <scheme val="major"/>
    </font>
    <font>
      <b/>
      <u/>
      <sz val="10"/>
      <color theme="1"/>
      <name val="Times New Roman"/>
      <family val="1"/>
      <charset val="163"/>
      <scheme val="major"/>
    </font>
    <font>
      <i/>
      <sz val="10"/>
      <color theme="1"/>
      <name val="Times New Roman"/>
      <family val="1"/>
      <charset val="163"/>
      <scheme val="major"/>
    </font>
    <font>
      <b/>
      <sz val="11"/>
      <color theme="1"/>
      <name val="Arial"/>
      <family val="2"/>
      <scheme val="minor"/>
    </font>
    <font>
      <sz val="10"/>
      <name val=".VnTime"/>
      <family val="2"/>
    </font>
    <font>
      <sz val="11"/>
      <color rgb="FFFF0000"/>
      <name val="Arial"/>
      <family val="2"/>
      <scheme val="minor"/>
    </font>
    <font>
      <sz val="14"/>
      <color rgb="FFFF0000"/>
      <name val="Times New Roman"/>
      <family val="1"/>
      <charset val="163"/>
    </font>
    <font>
      <sz val="11"/>
      <color theme="1"/>
      <name val="Times New Roman"/>
      <family val="1"/>
      <scheme val="major"/>
    </font>
    <font>
      <sz val="11"/>
      <color rgb="FFFF0000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b/>
      <sz val="11"/>
      <color rgb="FF000000"/>
      <name val="Times New Roman"/>
      <family val="1"/>
      <scheme val="major"/>
    </font>
    <font>
      <sz val="11"/>
      <color rgb="FF000000"/>
      <name val="Times New Roman"/>
      <family val="1"/>
      <scheme val="major"/>
    </font>
    <font>
      <sz val="11"/>
      <name val="Times New Roman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8" fillId="0" borderId="0" xfId="0" applyFont="1" applyFill="1"/>
    <xf numFmtId="0" fontId="12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</xdr:row>
      <xdr:rowOff>0</xdr:rowOff>
    </xdr:from>
    <xdr:to>
      <xdr:col>3</xdr:col>
      <xdr:colOff>493395</xdr:colOff>
      <xdr:row>3</xdr:row>
      <xdr:rowOff>0</xdr:rowOff>
    </xdr:to>
    <xdr:cxnSp macro="">
      <xdr:nvCxnSpPr>
        <xdr:cNvPr id="2" name="Straight Connector 1"/>
        <xdr:cNvCxnSpPr/>
      </xdr:nvCxnSpPr>
      <xdr:spPr>
        <a:xfrm>
          <a:off x="1562100" y="590550"/>
          <a:ext cx="14077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2</xdr:row>
      <xdr:rowOff>57150</xdr:rowOff>
    </xdr:from>
    <xdr:to>
      <xdr:col>9</xdr:col>
      <xdr:colOff>508635</xdr:colOff>
      <xdr:row>2</xdr:row>
      <xdr:rowOff>57150</xdr:rowOff>
    </xdr:to>
    <xdr:cxnSp macro="">
      <xdr:nvCxnSpPr>
        <xdr:cNvPr id="3" name="Straight Connector 2"/>
        <xdr:cNvCxnSpPr/>
      </xdr:nvCxnSpPr>
      <xdr:spPr>
        <a:xfrm>
          <a:off x="5810250" y="457200"/>
          <a:ext cx="24707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u/AppData/Local/Temp/Rar$DIa0.561/Mau%202_CNTY%20-%20Thien%20Thu,%20201705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&#272;R%20&amp;%20CC&#272;T%20K63/CNTY%20K63/Chan%20nuoi%20_%20Mau%201%20-%20Ma%20tran,%20nop%20&#272;BCL,%2014.05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TY - so sanh CTDT"/>
      <sheetName val="Sheet1"/>
    </sheetNames>
    <sheetDataSet>
      <sheetData sheetId="0">
        <row r="11">
          <cell r="M11" t="str">
            <v>ML01009</v>
          </cell>
          <cell r="N11" t="str">
            <v>Pháp luật đại cương</v>
          </cell>
          <cell r="O11" t="str">
            <v>Introduction to Laws</v>
          </cell>
          <cell r="P11">
            <v>2</v>
          </cell>
          <cell r="Q11" t="str">
            <v>BB</v>
          </cell>
        </row>
        <row r="12">
          <cell r="M12" t="str">
            <v>SN01016</v>
          </cell>
          <cell r="N12" t="str">
            <v>Tâm lý học đại cương</v>
          </cell>
          <cell r="O12" t="str">
            <v>Introdution to Psychology</v>
          </cell>
          <cell r="P12">
            <v>2</v>
          </cell>
          <cell r="Q12" t="str">
            <v>TC</v>
          </cell>
        </row>
        <row r="13">
          <cell r="M13" t="str">
            <v>TH01011</v>
          </cell>
          <cell r="N13" t="str">
            <v>Toán cao cấp</v>
          </cell>
          <cell r="O13" t="str">
            <v>Advanced Mathematics</v>
          </cell>
          <cell r="P13">
            <v>3</v>
          </cell>
          <cell r="Q13" t="str">
            <v>BB</v>
          </cell>
        </row>
        <row r="14">
          <cell r="M14" t="str">
            <v>SH01001</v>
          </cell>
          <cell r="N14" t="str">
            <v>Sinh học đại cương</v>
          </cell>
          <cell r="O14" t="str">
            <v>General Biology</v>
          </cell>
          <cell r="P14">
            <v>2</v>
          </cell>
          <cell r="Q14" t="str">
            <v>BB</v>
          </cell>
        </row>
        <row r="16">
          <cell r="M16" t="str">
            <v>ML01001</v>
          </cell>
          <cell r="N16" t="str">
            <v>Những nguyên lý cơ bản của chủ nghĩa Mác LN1</v>
          </cell>
          <cell r="O16" t="str">
            <v>Principle of Marxism and Leninism 1</v>
          </cell>
          <cell r="P16">
            <v>2</v>
          </cell>
          <cell r="Q16" t="str">
            <v>BB</v>
          </cell>
        </row>
        <row r="17">
          <cell r="M17" t="str">
            <v>MT01002</v>
          </cell>
          <cell r="N17" t="str">
            <v>Hoá hữu cơ</v>
          </cell>
          <cell r="O17" t="str">
            <v>Organic Chemistry</v>
          </cell>
          <cell r="P17">
            <v>2</v>
          </cell>
          <cell r="Q17" t="str">
            <v>BB</v>
          </cell>
        </row>
        <row r="18">
          <cell r="M18" t="str">
            <v>ML01002</v>
          </cell>
          <cell r="N18" t="str">
            <v>Những nguyên lý cơ bản của chủ nghĩa Mác LN2</v>
          </cell>
          <cell r="O18" t="str">
            <v>Principle of Marxism and Leninism 2</v>
          </cell>
          <cell r="P18">
            <v>3</v>
          </cell>
          <cell r="Q18" t="str">
            <v>BB</v>
          </cell>
        </row>
        <row r="19">
          <cell r="M19" t="str">
            <v>CN02101</v>
          </cell>
          <cell r="N19" t="str">
            <v>Động vật học</v>
          </cell>
          <cell r="O19" t="str">
            <v>Zoology</v>
          </cell>
          <cell r="P19">
            <v>3</v>
          </cell>
          <cell r="Q19" t="str">
            <v>BB</v>
          </cell>
        </row>
        <row r="20">
          <cell r="M20" t="str">
            <v>TH01007</v>
          </cell>
          <cell r="N20" t="str">
            <v>Xác suất - Thống kê</v>
          </cell>
          <cell r="O20" t="str">
            <v>Probability and Statistics</v>
          </cell>
          <cell r="P20">
            <v>3</v>
          </cell>
          <cell r="Q20" t="str">
            <v>BB</v>
          </cell>
        </row>
        <row r="21">
          <cell r="M21" t="str">
            <v>CN02301</v>
          </cell>
          <cell r="N21" t="str">
            <v>Hoá sinh đại cương</v>
          </cell>
          <cell r="O21" t="str">
            <v>General Biochemistry</v>
          </cell>
          <cell r="P21">
            <v>2</v>
          </cell>
          <cell r="Q21" t="str">
            <v>BB</v>
          </cell>
        </row>
        <row r="22">
          <cell r="M22" t="str">
            <v>TH01009</v>
          </cell>
          <cell r="N22" t="str">
            <v>Tin học đại cuơng</v>
          </cell>
          <cell r="O22" t="str">
            <v>Introduction to informatics</v>
          </cell>
          <cell r="P22">
            <v>2</v>
          </cell>
          <cell r="Q22" t="str">
            <v>BB</v>
          </cell>
        </row>
        <row r="23">
          <cell r="M23" t="str">
            <v>SH02005</v>
          </cell>
          <cell r="N23" t="str">
            <v>Sinh học phân tử 1</v>
          </cell>
          <cell r="O23" t="str">
            <v>Molecualt biology I</v>
          </cell>
          <cell r="P23">
            <v>2</v>
          </cell>
          <cell r="Q23" t="str">
            <v>TC</v>
          </cell>
        </row>
        <row r="24">
          <cell r="M24" t="str">
            <v>MT01004</v>
          </cell>
          <cell r="N24" t="str">
            <v>Hoá phân tích</v>
          </cell>
          <cell r="O24" t="str">
            <v>Analytical Chemistry</v>
          </cell>
          <cell r="P24">
            <v>2</v>
          </cell>
          <cell r="Q24" t="str">
            <v>BB</v>
          </cell>
        </row>
        <row r="25">
          <cell r="M25" t="str">
            <v>TY02001</v>
          </cell>
          <cell r="N25" t="str">
            <v>Giải phẫu vật nuôi 1</v>
          </cell>
          <cell r="O25" t="str">
            <v>Domestic animal anatomy 1</v>
          </cell>
          <cell r="P25">
            <v>3</v>
          </cell>
          <cell r="Q25" t="str">
            <v>BB</v>
          </cell>
        </row>
        <row r="26">
          <cell r="M26" t="str">
            <v>TY02003</v>
          </cell>
          <cell r="N26" t="str">
            <v>Mô học 1</v>
          </cell>
          <cell r="O26" t="str">
            <v>Histology 1</v>
          </cell>
          <cell r="P26">
            <v>2</v>
          </cell>
          <cell r="Q26" t="str">
            <v>TC</v>
          </cell>
        </row>
        <row r="27">
          <cell r="M27" t="str">
            <v>CN02303</v>
          </cell>
          <cell r="N27" t="str">
            <v>Sinh lý động vật 1</v>
          </cell>
          <cell r="O27" t="str">
            <v>Animal Physiology 1</v>
          </cell>
          <cell r="P27">
            <v>2</v>
          </cell>
          <cell r="Q27" t="str">
            <v>BB</v>
          </cell>
        </row>
        <row r="28">
          <cell r="M28" t="str">
            <v>SN01032/SN01034</v>
          </cell>
          <cell r="N28" t="str">
            <v>Tiếng Anh 1/Tiếng Pháp 1</v>
          </cell>
          <cell r="O28" t="str">
            <v>English 1/French 1</v>
          </cell>
          <cell r="P28">
            <v>3</v>
          </cell>
          <cell r="Q28" t="str">
            <v>BB</v>
          </cell>
        </row>
        <row r="29">
          <cell r="M29" t="str">
            <v>ML01005</v>
          </cell>
          <cell r="N29" t="str">
            <v>Tư tưởng Hồ Chí Minh</v>
          </cell>
          <cell r="O29" t="str">
            <v>Ho Chi Minh Ideology</v>
          </cell>
          <cell r="P29">
            <v>2</v>
          </cell>
          <cell r="Q29" t="str">
            <v>BB</v>
          </cell>
        </row>
        <row r="30">
          <cell r="M30" t="str">
            <v>CN02302</v>
          </cell>
          <cell r="N30" t="str">
            <v xml:space="preserve">Hoá sinh động vật </v>
          </cell>
          <cell r="O30" t="str">
            <v>Animal Biochemistry</v>
          </cell>
          <cell r="P30">
            <v>2</v>
          </cell>
          <cell r="Q30" t="str">
            <v>BB</v>
          </cell>
        </row>
        <row r="31">
          <cell r="M31" t="str">
            <v>CN01203</v>
          </cell>
          <cell r="N31" t="str">
            <v>Tập tính và quyền lợi động vật</v>
          </cell>
          <cell r="O31" t="str">
            <v>Animal Behaviour and welfare</v>
          </cell>
          <cell r="P31">
            <v>2</v>
          </cell>
          <cell r="Q31" t="str">
            <v>TC</v>
          </cell>
        </row>
        <row r="32">
          <cell r="M32" t="str">
            <v>TS03710</v>
          </cell>
          <cell r="N32" t="str">
            <v>Nuôi trồng thuỷ sản đại cương</v>
          </cell>
          <cell r="O32" t="str">
            <v>General Aquaculture</v>
          </cell>
          <cell r="P32">
            <v>2</v>
          </cell>
          <cell r="Q32" t="str">
            <v>TC</v>
          </cell>
        </row>
        <row r="33">
          <cell r="M33" t="str">
            <v>CN01103</v>
          </cell>
          <cell r="N33" t="str">
            <v>Đa dạng sinh học</v>
          </cell>
          <cell r="O33" t="str">
            <v>Biodiversity</v>
          </cell>
          <cell r="P33">
            <v>2</v>
          </cell>
          <cell r="Q33" t="str">
            <v>TC</v>
          </cell>
        </row>
        <row r="34">
          <cell r="M34" t="str">
            <v>ML01004</v>
          </cell>
          <cell r="N34" t="str">
            <v>Đường lối cách mạng của Đảng Cộng sản Việt Nam</v>
          </cell>
          <cell r="O34" t="str">
            <v>Revolutionary guideline of Vietnamese Communist Party</v>
          </cell>
          <cell r="P34">
            <v>3</v>
          </cell>
          <cell r="Q34" t="str">
            <v>BB</v>
          </cell>
        </row>
        <row r="35">
          <cell r="M35" t="str">
            <v>CN02305</v>
          </cell>
          <cell r="N35" t="str">
            <v>Sinh lý động vật 2</v>
          </cell>
          <cell r="O35" t="str">
            <v>Animal Physiology 2</v>
          </cell>
          <cell r="P35">
            <v>2</v>
          </cell>
          <cell r="Q35" t="str">
            <v>BB</v>
          </cell>
        </row>
        <row r="36">
          <cell r="M36" t="str">
            <v>SN01033/SN01035</v>
          </cell>
          <cell r="N36" t="str">
            <v>Tiếng Anh 2/Tiếng Pháp 2</v>
          </cell>
          <cell r="O36" t="str">
            <v>English 2/French 2</v>
          </cell>
          <cell r="P36">
            <v>3</v>
          </cell>
          <cell r="Q36" t="str">
            <v>BB</v>
          </cell>
        </row>
        <row r="37">
          <cell r="M37" t="str">
            <v>CN02501</v>
          </cell>
          <cell r="N37" t="str">
            <v>Di truyền động vật</v>
          </cell>
          <cell r="O37" t="str">
            <v>Animal genetics</v>
          </cell>
          <cell r="P37">
            <v>2</v>
          </cell>
          <cell r="Q37" t="str">
            <v>BB</v>
          </cell>
        </row>
        <row r="38">
          <cell r="M38" t="str">
            <v>CN01201</v>
          </cell>
          <cell r="N38" t="str">
            <v>Vi sinh vật đại cương</v>
          </cell>
          <cell r="O38" t="str">
            <v>General microbiology</v>
          </cell>
          <cell r="P38">
            <v>2</v>
          </cell>
          <cell r="Q38" t="str">
            <v>BB</v>
          </cell>
        </row>
        <row r="39">
          <cell r="M39" t="str">
            <v>CN02701</v>
          </cell>
          <cell r="N39" t="str">
            <v>Thiết kế thí nghiệm</v>
          </cell>
          <cell r="O39" t="str">
            <v>Experimental Design</v>
          </cell>
          <cell r="P39">
            <v>2</v>
          </cell>
          <cell r="Q39" t="str">
            <v>BB</v>
          </cell>
        </row>
        <row r="40">
          <cell r="M40" t="str">
            <v>KQ03107</v>
          </cell>
          <cell r="N40" t="str">
            <v>Marketing căn bản 1</v>
          </cell>
          <cell r="O40" t="str">
            <v>Basics of Marketing 1</v>
          </cell>
          <cell r="P40">
            <v>2</v>
          </cell>
          <cell r="Q40" t="str">
            <v>TC</v>
          </cell>
        </row>
        <row r="42">
          <cell r="M42" t="str">
            <v>CN01302</v>
          </cell>
          <cell r="N42" t="str">
            <v>Viết tài liệu khoa học</v>
          </cell>
          <cell r="O42" t="str">
            <v>Method of scientific writings</v>
          </cell>
          <cell r="P42">
            <v>2</v>
          </cell>
          <cell r="Q42" t="str">
            <v>TC</v>
          </cell>
        </row>
        <row r="43">
          <cell r="M43" t="str">
            <v>MT01008</v>
          </cell>
          <cell r="N43" t="str">
            <v>Sinh thái môi trường</v>
          </cell>
          <cell r="O43" t="str">
            <v>Ecology and Environment</v>
          </cell>
          <cell r="P43">
            <v>2</v>
          </cell>
          <cell r="Q43" t="str">
            <v>BB</v>
          </cell>
        </row>
        <row r="44">
          <cell r="M44" t="str">
            <v>SN03049/SN03038</v>
          </cell>
          <cell r="N44" t="str">
            <v>Tiếng Anh chuyên ngành Chăn nuôi / Tiếng Pháp chuyên ngành nông nghiệp</v>
          </cell>
          <cell r="O44" t="str">
            <v>English for Animal Husbandry</v>
          </cell>
          <cell r="P44">
            <v>2</v>
          </cell>
          <cell r="Q44" t="str">
            <v>BB</v>
          </cell>
        </row>
        <row r="45">
          <cell r="M45" t="str">
            <v>CN02601</v>
          </cell>
          <cell r="N45" t="str">
            <v>Dinh dưỡng động vật</v>
          </cell>
          <cell r="O45" t="str">
            <v>Animal Nutrition</v>
          </cell>
          <cell r="P45">
            <v>3</v>
          </cell>
          <cell r="Q45" t="str">
            <v>BB</v>
          </cell>
        </row>
        <row r="46">
          <cell r="M46" t="str">
            <v>TY03036</v>
          </cell>
          <cell r="N46" t="str">
            <v>Dược và độc chất học thú y</v>
          </cell>
          <cell r="O46" t="str">
            <v>Veterinary pharmacology and toxicology</v>
          </cell>
          <cell r="P46">
            <v>2</v>
          </cell>
          <cell r="Q46" t="str">
            <v>BB</v>
          </cell>
        </row>
        <row r="47">
          <cell r="M47" t="str">
            <v>TY03035</v>
          </cell>
          <cell r="N47" t="str">
            <v>Chẩn đoán - Bệnh nội khoa thú y</v>
          </cell>
          <cell r="O47" t="str">
            <v>Veterinary Diagnosis and Veterinary Internal Medicine</v>
          </cell>
          <cell r="P47">
            <v>2</v>
          </cell>
          <cell r="Q47" t="str">
            <v>BB</v>
          </cell>
        </row>
        <row r="48">
          <cell r="M48" t="str">
            <v>TY03053</v>
          </cell>
          <cell r="N48" t="str">
            <v>Sinh sản gia súc 1</v>
          </cell>
          <cell r="O48" t="str">
            <v>Veterinary theriogenology 1</v>
          </cell>
          <cell r="P48">
            <v>2</v>
          </cell>
          <cell r="Q48" t="str">
            <v>TC</v>
          </cell>
        </row>
        <row r="49">
          <cell r="M49" t="str">
            <v>CD03204</v>
          </cell>
          <cell r="N49" t="str">
            <v>Cơ khí chăn nuôi</v>
          </cell>
          <cell r="O49" t="str">
            <v>Engineering in Animal Production</v>
          </cell>
          <cell r="P49">
            <v>2</v>
          </cell>
          <cell r="Q49" t="str">
            <v>TC</v>
          </cell>
        </row>
        <row r="50">
          <cell r="M50" t="str">
            <v>CN03201</v>
          </cell>
          <cell r="N50" t="str">
            <v>Vi sinh vật ứng dụng trong chăn nuôi</v>
          </cell>
          <cell r="O50" t="str">
            <v>Applied microbiology in Animal Science</v>
          </cell>
          <cell r="P50">
            <v>2</v>
          </cell>
          <cell r="Q50" t="str">
            <v>TC</v>
          </cell>
        </row>
        <row r="52">
          <cell r="M52" t="str">
            <v>CN03302</v>
          </cell>
          <cell r="N52" t="str">
            <v>Thức ăn chăn nuôi</v>
          </cell>
          <cell r="O52" t="str">
            <v>Animal feeds and feeding</v>
          </cell>
          <cell r="P52">
            <v>2</v>
          </cell>
          <cell r="Q52" t="str">
            <v>BB</v>
          </cell>
        </row>
        <row r="53">
          <cell r="M53" t="str">
            <v>CN03101</v>
          </cell>
          <cell r="N53" t="str">
            <v xml:space="preserve">Chọn lọc và Nhân giống vật nuôi </v>
          </cell>
          <cell r="O53" t="str">
            <v>Animal breeding</v>
          </cell>
          <cell r="P53">
            <v>3</v>
          </cell>
          <cell r="Q53" t="str">
            <v>BB</v>
          </cell>
        </row>
        <row r="54">
          <cell r="M54" t="str">
            <v>CN03802</v>
          </cell>
          <cell r="N54" t="str">
            <v>Rèn nghề chăn nuôi 1</v>
          </cell>
          <cell r="O54" t="str">
            <v>Vocational practice of animal production 1</v>
          </cell>
          <cell r="P54">
            <v>1</v>
          </cell>
          <cell r="Q54" t="str">
            <v>BB</v>
          </cell>
        </row>
        <row r="55">
          <cell r="M55" t="str">
            <v>CN03501</v>
          </cell>
          <cell r="N55" t="str">
            <v>Chăn nuôi lợn</v>
          </cell>
          <cell r="O55" t="str">
            <v>Pig production</v>
          </cell>
          <cell r="P55">
            <v>3</v>
          </cell>
          <cell r="Q55" t="str">
            <v>BB</v>
          </cell>
        </row>
        <row r="56">
          <cell r="M56" t="str">
            <v>CN04813</v>
          </cell>
          <cell r="N56" t="str">
            <v>Thực tập giáo trình chăn nuôi 1</v>
          </cell>
          <cell r="O56" t="str">
            <v>Animal production field work 1</v>
          </cell>
          <cell r="P56">
            <v>10</v>
          </cell>
          <cell r="Q56" t="str">
            <v>BB</v>
          </cell>
        </row>
        <row r="57">
          <cell r="M57" t="str">
            <v>CN03308</v>
          </cell>
          <cell r="N57" t="str">
            <v>Bệnh dinh dưỡng vật nuôi</v>
          </cell>
          <cell r="O57" t="str">
            <v>Nutritional disorders in animals</v>
          </cell>
          <cell r="P57">
            <v>2</v>
          </cell>
          <cell r="Q57" t="str">
            <v>TC</v>
          </cell>
        </row>
        <row r="58">
          <cell r="M58" t="str">
            <v>CN03303</v>
          </cell>
          <cell r="N58" t="str">
            <v>Cây thức ăn chăn nuôi</v>
          </cell>
          <cell r="O58" t="str">
            <v>Feed crops</v>
          </cell>
          <cell r="P58">
            <v>2</v>
          </cell>
          <cell r="Q58" t="str">
            <v>TC</v>
          </cell>
        </row>
        <row r="59">
          <cell r="M59" t="str">
            <v>CN03307</v>
          </cell>
          <cell r="N59" t="str">
            <v>Thức ăn bổ sung và phụ gia</v>
          </cell>
          <cell r="O59" t="str">
            <v>Feed supplements and additives</v>
          </cell>
          <cell r="P59">
            <v>2</v>
          </cell>
          <cell r="Q59" t="str">
            <v>TC</v>
          </cell>
        </row>
        <row r="61">
          <cell r="M61" t="str">
            <v>TY03062</v>
          </cell>
          <cell r="N61" t="str">
            <v>Rèn nghề thú y</v>
          </cell>
          <cell r="O61" t="str">
            <v>Veterinary Professional Skills Practice</v>
          </cell>
          <cell r="P61">
            <v>2</v>
          </cell>
          <cell r="Q61" t="str">
            <v>BB</v>
          </cell>
        </row>
        <row r="62">
          <cell r="M62" t="str">
            <v>TY03050</v>
          </cell>
          <cell r="N62" t="str">
            <v>Bệnh truyền nhiễm TY1</v>
          </cell>
          <cell r="O62" t="str">
            <v>Veterinary infectious diseases 1</v>
          </cell>
          <cell r="P62">
            <v>2</v>
          </cell>
          <cell r="Q62" t="str">
            <v>BB</v>
          </cell>
        </row>
        <row r="63">
          <cell r="M63" t="str">
            <v>TY03011</v>
          </cell>
          <cell r="N63" t="str">
            <v>Ký sinh trùng thú y 1</v>
          </cell>
          <cell r="O63" t="str">
            <v>Veterinary parasitology 1</v>
          </cell>
          <cell r="P63">
            <v>2</v>
          </cell>
          <cell r="Q63" t="str">
            <v>TC</v>
          </cell>
        </row>
        <row r="64">
          <cell r="M64" t="str">
            <v>CN03503</v>
          </cell>
          <cell r="N64" t="str">
            <v>Chăn nuôi gia cầm</v>
          </cell>
          <cell r="O64" t="str">
            <v>Poultry Production</v>
          </cell>
          <cell r="P64">
            <v>3</v>
          </cell>
          <cell r="Q64" t="str">
            <v>BB</v>
          </cell>
        </row>
        <row r="65">
          <cell r="M65" t="str">
            <v>CN03502</v>
          </cell>
          <cell r="N65" t="str">
            <v>Chăn nuôi trâu bò</v>
          </cell>
          <cell r="O65" t="str">
            <v>Cattle and Buffalo productions</v>
          </cell>
          <cell r="P65">
            <v>3</v>
          </cell>
          <cell r="Q65" t="str">
            <v>BB</v>
          </cell>
        </row>
        <row r="66">
          <cell r="M66" t="str">
            <v>CN04814</v>
          </cell>
          <cell r="N66" t="str">
            <v>Thực tập giáo trình chăn nuôi 2</v>
          </cell>
          <cell r="O66" t="str">
            <v>Animal production field work 2</v>
          </cell>
          <cell r="P66">
            <v>10</v>
          </cell>
          <cell r="Q66" t="str">
            <v>BB</v>
          </cell>
        </row>
        <row r="67">
          <cell r="M67" t="str">
            <v>TY03014</v>
          </cell>
          <cell r="N67" t="str">
            <v>Vệ sinh thú y 1</v>
          </cell>
          <cell r="O67" t="str">
            <v>Veterinary hygiene 1</v>
          </cell>
          <cell r="P67">
            <v>2</v>
          </cell>
          <cell r="Q67" t="str">
            <v>BB</v>
          </cell>
        </row>
        <row r="68">
          <cell r="M68" t="str">
            <v>CN03504</v>
          </cell>
          <cell r="N68" t="str">
            <v>Chăn nuôi dê thỏ</v>
          </cell>
          <cell r="O68" t="str">
            <v>Goat and rabit production</v>
          </cell>
          <cell r="P68">
            <v>2</v>
          </cell>
          <cell r="Q68" t="str">
            <v>TC</v>
          </cell>
        </row>
        <row r="70">
          <cell r="M70" t="str">
            <v>CN03510</v>
          </cell>
          <cell r="N70" t="str">
            <v>Hệ thống nông nghiệp</v>
          </cell>
          <cell r="O70" t="str">
            <v>Agrarian systems</v>
          </cell>
          <cell r="P70">
            <v>2</v>
          </cell>
          <cell r="Q70" t="str">
            <v>BB</v>
          </cell>
        </row>
        <row r="71">
          <cell r="M71" t="str">
            <v>CN03509</v>
          </cell>
          <cell r="N71" t="str">
            <v>QL chất thải chăn nuôi</v>
          </cell>
          <cell r="O71" t="str">
            <v>Livestock waste management</v>
          </cell>
          <cell r="P71">
            <v>2</v>
          </cell>
          <cell r="Q71" t="str">
            <v>BB</v>
          </cell>
        </row>
        <row r="74">
          <cell r="M74" t="str">
            <v>CN04997</v>
          </cell>
          <cell r="N74" t="str">
            <v>Khoá luận tốt nghiệp</v>
          </cell>
          <cell r="O74" t="str">
            <v>Graduation Thesis</v>
          </cell>
          <cell r="P74">
            <v>10</v>
          </cell>
          <cell r="Q74" t="str">
            <v>BB</v>
          </cell>
        </row>
        <row r="75">
          <cell r="M75" t="str">
            <v>KT03031</v>
          </cell>
          <cell r="N75" t="str">
            <v>Quản lý dự án</v>
          </cell>
          <cell r="O75" t="str">
            <v>Project Management</v>
          </cell>
          <cell r="P75">
            <v>3</v>
          </cell>
          <cell r="Q75" t="str">
            <v>TC</v>
          </cell>
        </row>
        <row r="76">
          <cell r="M76" t="str">
            <v>CN04801</v>
          </cell>
          <cell r="N76" t="str">
            <v>Xây dựng và quản lý trang trại chăn nuôi</v>
          </cell>
          <cell r="O76" t="str">
            <v>Formulation and Management of Animal Farms</v>
          </cell>
          <cell r="P76">
            <v>4</v>
          </cell>
          <cell r="Q76" t="str">
            <v>Theo nhu cầu của người học</v>
          </cell>
        </row>
        <row r="77">
          <cell r="M77" t="str">
            <v>CN04802</v>
          </cell>
          <cell r="N77" t="str">
            <v>Xây dựng khẩu phần ăn cho gia súc, gia cầm bằng phần mềm máy tính</v>
          </cell>
          <cell r="O77" t="str">
            <v>Formulating diets for animals by software</v>
          </cell>
          <cell r="P77">
            <v>2</v>
          </cell>
          <cell r="Q77" t="str">
            <v>Theo nhu cầu của người học</v>
          </cell>
        </row>
        <row r="78">
          <cell r="M78" t="str">
            <v>KN01001</v>
          </cell>
          <cell r="N78" t="str">
            <v>Kü n¨ng giao tiÕp</v>
          </cell>
          <cell r="P78">
            <v>2</v>
          </cell>
          <cell r="Q78" t="str">
            <v>PCBB</v>
          </cell>
        </row>
        <row r="79">
          <cell r="M79" t="str">
            <v>KN01002</v>
          </cell>
          <cell r="N79" t="str">
            <v>Kü n¨ng l·nh ®¹o</v>
          </cell>
          <cell r="P79">
            <v>2</v>
          </cell>
          <cell r="Q79" t="str">
            <v>PCBB</v>
          </cell>
        </row>
        <row r="80">
          <cell r="M80" t="str">
            <v>KN01003</v>
          </cell>
          <cell r="N80" t="str">
            <v>Kü n¨ng qu¶n lý b¶n th©n</v>
          </cell>
          <cell r="P80">
            <v>2</v>
          </cell>
          <cell r="Q80" t="str">
            <v>PCBB</v>
          </cell>
        </row>
        <row r="81">
          <cell r="M81" t="str">
            <v>KN01004</v>
          </cell>
          <cell r="N81" t="str">
            <v>Kü n¨ng t×m kiÕm viÖc lµm</v>
          </cell>
          <cell r="P81">
            <v>2</v>
          </cell>
          <cell r="Q81" t="str">
            <v>PCBB</v>
          </cell>
        </row>
        <row r="82">
          <cell r="M82" t="str">
            <v>KN01005</v>
          </cell>
          <cell r="N82" t="str">
            <v>Kü n¨ng lµm viÖc nhãm</v>
          </cell>
          <cell r="P82">
            <v>2</v>
          </cell>
          <cell r="Q82" t="str">
            <v>PCBB</v>
          </cell>
        </row>
        <row r="83">
          <cell r="M83" t="str">
            <v>KN01006</v>
          </cell>
          <cell r="N83" t="str">
            <v>Kü n¨ng héi nhËp</v>
          </cell>
          <cell r="P83">
            <v>2</v>
          </cell>
          <cell r="Q83" t="str">
            <v>PCBB</v>
          </cell>
        </row>
        <row r="84">
          <cell r="M84" t="str">
            <v>GT01016</v>
          </cell>
          <cell r="N84" t="str">
            <v>Gi¸o dôc thÓ chÊt ®¹i c­¬ng</v>
          </cell>
          <cell r="P84">
            <v>1</v>
          </cell>
          <cell r="Q84" t="str">
            <v>PCBB</v>
          </cell>
        </row>
        <row r="85">
          <cell r="M85" t="str">
            <v>GT01017</v>
          </cell>
          <cell r="N85" t="str">
            <v>§iÒn kinh</v>
          </cell>
          <cell r="P85">
            <v>1</v>
          </cell>
          <cell r="Q85" t="str">
            <v>PCBB</v>
          </cell>
        </row>
        <row r="86">
          <cell r="M86" t="str">
            <v>GT01018</v>
          </cell>
          <cell r="N86" t="str">
            <v>ThÓ dôc Aerobic</v>
          </cell>
          <cell r="P86">
            <v>1</v>
          </cell>
          <cell r="Q86" t="str">
            <v>PCBB</v>
          </cell>
        </row>
        <row r="87">
          <cell r="M87" t="str">
            <v>GT01019</v>
          </cell>
          <cell r="N87" t="str">
            <v>Bãng ®¸</v>
          </cell>
          <cell r="P87">
            <v>1</v>
          </cell>
          <cell r="Q87" t="str">
            <v>PCBB</v>
          </cell>
        </row>
        <row r="88">
          <cell r="M88" t="str">
            <v>GT01020</v>
          </cell>
          <cell r="N88" t="str">
            <v>Bãng chuyÒn</v>
          </cell>
          <cell r="P88">
            <v>1</v>
          </cell>
          <cell r="Q88" t="str">
            <v>PCBB</v>
          </cell>
        </row>
        <row r="89">
          <cell r="M89" t="str">
            <v>GT01021</v>
          </cell>
          <cell r="N89" t="str">
            <v>Bãng ræ</v>
          </cell>
          <cell r="P89">
            <v>1</v>
          </cell>
          <cell r="Q89" t="str">
            <v>PCBB</v>
          </cell>
        </row>
        <row r="90">
          <cell r="M90" t="str">
            <v>GT01022</v>
          </cell>
          <cell r="N90" t="str">
            <v>CÇu l«ng</v>
          </cell>
          <cell r="P90">
            <v>1</v>
          </cell>
          <cell r="Q90" t="str">
            <v>PCBB</v>
          </cell>
        </row>
        <row r="91">
          <cell r="M91" t="str">
            <v>GT01023</v>
          </cell>
          <cell r="N91" t="str">
            <v>Cê vua</v>
          </cell>
          <cell r="P91">
            <v>1</v>
          </cell>
          <cell r="Q91" t="str">
            <v>PCBB</v>
          </cell>
        </row>
        <row r="92">
          <cell r="M92" t="str">
            <v>GT01014</v>
          </cell>
          <cell r="N92" t="str">
            <v>Khiªu vò thÓ thao</v>
          </cell>
          <cell r="P92">
            <v>1</v>
          </cell>
          <cell r="Q92" t="str">
            <v>PCBB</v>
          </cell>
        </row>
        <row r="93">
          <cell r="M93" t="str">
            <v>GT01015</v>
          </cell>
          <cell r="N93" t="str">
            <v>B¬i</v>
          </cell>
          <cell r="P93">
            <v>1</v>
          </cell>
          <cell r="Q93" t="str">
            <v>PCBB</v>
          </cell>
        </row>
        <row r="94">
          <cell r="M94" t="str">
            <v>QS01011</v>
          </cell>
          <cell r="N94" t="str">
            <v>Đường lối quốc phòng và an ninh của Đảng Cộng sản Việt nam</v>
          </cell>
          <cell r="P94">
            <v>2</v>
          </cell>
          <cell r="Q94" t="str">
            <v>PCBB</v>
          </cell>
        </row>
        <row r="95">
          <cell r="M95" t="str">
            <v>QS01012</v>
          </cell>
          <cell r="N95" t="str">
            <v>Công tác quốc phòng và an ninh</v>
          </cell>
          <cell r="P95">
            <v>2</v>
          </cell>
          <cell r="Q95" t="str">
            <v>PCBB</v>
          </cell>
        </row>
        <row r="96">
          <cell r="M96" t="str">
            <v>QS01013</v>
          </cell>
          <cell r="N96" t="str">
            <v>Quân sự chung, chiến thuật, kỹ thuật bắn súng ngắn và sử dụng lựu đạn</v>
          </cell>
          <cell r="P96">
            <v>6</v>
          </cell>
          <cell r="Q96" t="str">
            <v>PCBB</v>
          </cell>
        </row>
        <row r="97">
          <cell r="M97" t="str">
            <v>QS01014</v>
          </cell>
          <cell r="N97" t="str">
            <v>Hiểu biết chung về quân, binh chủng</v>
          </cell>
          <cell r="P97">
            <v>1</v>
          </cell>
          <cell r="Q97" t="str">
            <v>PCBB</v>
          </cell>
        </row>
        <row r="98">
          <cell r="M98" t="str">
            <v>SN00010</v>
          </cell>
          <cell r="N98" t="str">
            <v>Tiếng Anh bổ trợ</v>
          </cell>
          <cell r="P98">
            <v>1</v>
          </cell>
          <cell r="Q98" t="str">
            <v>-</v>
          </cell>
        </row>
        <row r="99">
          <cell r="M99" t="str">
            <v>SN00011</v>
          </cell>
          <cell r="N99" t="str">
            <v>Tiếng Anh 0</v>
          </cell>
          <cell r="P99">
            <v>2</v>
          </cell>
          <cell r="Q99" t="str">
            <v>-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anKienThuc"/>
    </sheetNames>
    <sheetDataSet>
      <sheetData sheetId="0">
        <row r="15">
          <cell r="B15" t="str">
            <v>ML01009</v>
          </cell>
          <cell r="C15" t="str">
            <v>Pháp luật đại cương</v>
          </cell>
        </row>
        <row r="16">
          <cell r="B16" t="str">
            <v>SN01016</v>
          </cell>
          <cell r="C16" t="str">
            <v>Tâm lý học đại cương</v>
          </cell>
        </row>
        <row r="17">
          <cell r="B17" t="str">
            <v>TH01011</v>
          </cell>
          <cell r="C17" t="str">
            <v>Toán cao cấp</v>
          </cell>
        </row>
        <row r="18">
          <cell r="B18" t="str">
            <v>SH01001</v>
          </cell>
          <cell r="C18" t="str">
            <v>Sinh học đại cương</v>
          </cell>
        </row>
        <row r="19">
          <cell r="B19" t="str">
            <v>ML01001</v>
          </cell>
          <cell r="C19" t="str">
            <v>Những nguyên lý cơ bản của chủ nghĩa Mác LN 1</v>
          </cell>
        </row>
        <row r="20">
          <cell r="B20" t="str">
            <v>MT01002</v>
          </cell>
          <cell r="C20" t="str">
            <v>Hoá hữu cơ</v>
          </cell>
        </row>
        <row r="21">
          <cell r="B21" t="str">
            <v>ML01002</v>
          </cell>
          <cell r="C21" t="str">
            <v>Những nguyên lý cơ bản của chủ nghĩa Mác LN2 2</v>
          </cell>
        </row>
        <row r="22">
          <cell r="B22" t="str">
            <v>TH01007</v>
          </cell>
          <cell r="C22" t="str">
            <v>Xác suất - Thống kê</v>
          </cell>
        </row>
        <row r="23">
          <cell r="B23" t="str">
            <v>TH01009</v>
          </cell>
          <cell r="C23" t="str">
            <v>Tin học đại cương</v>
          </cell>
        </row>
        <row r="24">
          <cell r="B24" t="str">
            <v>MT01004</v>
          </cell>
          <cell r="C24" t="str">
            <v>Hoá phân tích</v>
          </cell>
        </row>
        <row r="25">
          <cell r="B25" t="str">
            <v>SN01032/SN01034</v>
          </cell>
          <cell r="C25" t="str">
            <v>Tiếng Anh 1/Tiếng Pháp 1</v>
          </cell>
        </row>
        <row r="26">
          <cell r="B26" t="str">
            <v>ML01005</v>
          </cell>
          <cell r="C26" t="str">
            <v>Tư tưởng Hồ Chí Minh</v>
          </cell>
        </row>
        <row r="27">
          <cell r="B27" t="str">
            <v>CN01203</v>
          </cell>
          <cell r="C27" t="str">
            <v>Tập tính và quyền lợi động vật</v>
          </cell>
        </row>
        <row r="28">
          <cell r="B28" t="str">
            <v>CN01103</v>
          </cell>
          <cell r="C28" t="str">
            <v>Đa dạng sinh học</v>
          </cell>
        </row>
        <row r="29">
          <cell r="B29" t="str">
            <v>ML01004</v>
          </cell>
          <cell r="C29" t="str">
            <v>Đường lối cách mạng của Đảng Cộng sản Việt Nam</v>
          </cell>
        </row>
        <row r="30">
          <cell r="B30" t="str">
            <v>SN01033/SN01035</v>
          </cell>
          <cell r="C30" t="str">
            <v>Tiếng Anh 2/Tiếng Pháp 2</v>
          </cell>
        </row>
        <row r="31">
          <cell r="B31" t="str">
            <v>CN01201</v>
          </cell>
          <cell r="C31" t="str">
            <v>Vi sinh vật đại cương</v>
          </cell>
        </row>
        <row r="32">
          <cell r="B32" t="str">
            <v>CN01302</v>
          </cell>
          <cell r="C32" t="str">
            <v>Viết tài liệu khoa học</v>
          </cell>
        </row>
        <row r="33">
          <cell r="B33" t="str">
            <v>MT01008</v>
          </cell>
          <cell r="C33" t="str">
            <v>Sinh thái môi trường</v>
          </cell>
        </row>
        <row r="35">
          <cell r="B35" t="str">
            <v>CN02101</v>
          </cell>
          <cell r="C35" t="str">
            <v>Động vật học</v>
          </cell>
        </row>
        <row r="36">
          <cell r="B36" t="str">
            <v>CN02301</v>
          </cell>
          <cell r="C36" t="str">
            <v>Hoá sinh đại cương</v>
          </cell>
        </row>
        <row r="37">
          <cell r="B37" t="str">
            <v>CN02302</v>
          </cell>
          <cell r="C37" t="str">
            <v xml:space="preserve">Hoá sinh động vật </v>
          </cell>
        </row>
        <row r="38">
          <cell r="B38" t="str">
            <v>TY02001</v>
          </cell>
          <cell r="C38" t="str">
            <v>Giải phẫu vật nuôi 1</v>
          </cell>
        </row>
        <row r="39">
          <cell r="B39" t="str">
            <v>TY02003</v>
          </cell>
          <cell r="C39" t="str">
            <v>Mô học 1</v>
          </cell>
        </row>
        <row r="40">
          <cell r="B40" t="str">
            <v>CN02303</v>
          </cell>
          <cell r="C40" t="str">
            <v>Sinh lý động vật 1</v>
          </cell>
        </row>
        <row r="41">
          <cell r="B41" t="str">
            <v>CN02305</v>
          </cell>
          <cell r="C41" t="str">
            <v>Sinh lý động vật 2</v>
          </cell>
        </row>
        <row r="42">
          <cell r="B42" t="str">
            <v>CN02501</v>
          </cell>
          <cell r="C42" t="str">
            <v>Di truyền động vật</v>
          </cell>
        </row>
        <row r="43">
          <cell r="B43" t="str">
            <v>CN02701</v>
          </cell>
          <cell r="C43" t="str">
            <v>Thiết kế thí nghiệm</v>
          </cell>
        </row>
        <row r="44">
          <cell r="B44" t="str">
            <v>CN02601</v>
          </cell>
          <cell r="C44" t="str">
            <v>Dinh dưỡng động vật</v>
          </cell>
        </row>
        <row r="45">
          <cell r="B45" t="str">
            <v>SH02005</v>
          </cell>
          <cell r="C45" t="str">
            <v>Sinh học phân tử 1</v>
          </cell>
        </row>
        <row r="47">
          <cell r="B47" t="str">
            <v>TS03710</v>
          </cell>
          <cell r="C47" t="str">
            <v>Nuôi trồng thuỷ sản đại cương</v>
          </cell>
        </row>
        <row r="48">
          <cell r="B48" t="str">
            <v>KQ03107</v>
          </cell>
          <cell r="C48" t="str">
            <v>Marketing căn bản 1</v>
          </cell>
        </row>
        <row r="49">
          <cell r="B49" t="str">
            <v>SN03049/SN03038</v>
          </cell>
          <cell r="C49" t="str">
            <v>Tiếng Anh chăn nuôi/Tiếng Pháp chuyên ngành Nông nghiệp</v>
          </cell>
        </row>
        <row r="50">
          <cell r="B50" t="str">
            <v>CN03303</v>
          </cell>
          <cell r="C50" t="str">
            <v>Cây thức ăn chăn nuôi</v>
          </cell>
        </row>
        <row r="51">
          <cell r="B51" t="str">
            <v>CN03302</v>
          </cell>
          <cell r="C51" t="str">
            <v>Thức ăn chăn nuôi</v>
          </cell>
        </row>
        <row r="52">
          <cell r="B52" t="str">
            <v>CN03101</v>
          </cell>
          <cell r="C52" t="str">
            <v xml:space="preserve">Chọn lọc và Nhân giống vật nuôi </v>
          </cell>
        </row>
        <row r="53">
          <cell r="B53" t="str">
            <v>CN04813</v>
          </cell>
          <cell r="C53" t="str">
            <v>Thực tập giáo trình chăn nuôi 1</v>
          </cell>
        </row>
        <row r="54">
          <cell r="B54" t="str">
            <v>CN03501</v>
          </cell>
          <cell r="C54" t="str">
            <v>Chăn nuôi lợn</v>
          </cell>
        </row>
        <row r="55">
          <cell r="B55" t="str">
            <v>CN03503</v>
          </cell>
          <cell r="C55" t="str">
            <v>Chăn nuôi gia cầm</v>
          </cell>
        </row>
        <row r="56">
          <cell r="B56" t="str">
            <v>CN03502</v>
          </cell>
          <cell r="C56" t="str">
            <v>Chăn nuôi trâu bò</v>
          </cell>
        </row>
        <row r="57">
          <cell r="B57" t="str">
            <v>CN03510</v>
          </cell>
          <cell r="C57" t="str">
            <v>Hệ thống nông nghiệp</v>
          </cell>
        </row>
        <row r="58">
          <cell r="B58" t="str">
            <v>CN03509</v>
          </cell>
          <cell r="C58" t="str">
            <v>QL chất thải chăn nuôi</v>
          </cell>
        </row>
        <row r="59">
          <cell r="B59" t="str">
            <v>CN03201</v>
          </cell>
          <cell r="C59" t="str">
            <v>Vi sinh vật ứng dụng trong chăn nuôi</v>
          </cell>
        </row>
        <row r="60">
          <cell r="B60" t="str">
            <v>TY03051</v>
          </cell>
          <cell r="C60" t="str">
            <v>Bệnh truyền nhiễm thú y 1</v>
          </cell>
        </row>
        <row r="61">
          <cell r="B61" t="str">
            <v>CD03204</v>
          </cell>
          <cell r="C61" t="str">
            <v>Cơ khí chăn nuôi</v>
          </cell>
        </row>
        <row r="62">
          <cell r="B62" t="str">
            <v>CN03308</v>
          </cell>
          <cell r="C62" t="str">
            <v>Bệnh dinh dưỡng vật nuôi</v>
          </cell>
        </row>
        <row r="63">
          <cell r="B63" t="str">
            <v>CN03307</v>
          </cell>
          <cell r="C63" t="str">
            <v>Thức ăn bổ sung và phụ gia</v>
          </cell>
        </row>
        <row r="64">
          <cell r="B64" t="str">
            <v>CN03504</v>
          </cell>
          <cell r="C64" t="str">
            <v>Chăn nuôi dê thỏ</v>
          </cell>
        </row>
        <row r="65">
          <cell r="B65" t="str">
            <v>KT03031</v>
          </cell>
          <cell r="C65" t="str">
            <v>Quản lý dự án</v>
          </cell>
        </row>
        <row r="66">
          <cell r="B66" t="str">
            <v>TY03036</v>
          </cell>
          <cell r="C66" t="str">
            <v>Dược và độc chất học thú y</v>
          </cell>
        </row>
        <row r="67">
          <cell r="B67" t="str">
            <v>TY03035</v>
          </cell>
          <cell r="C67" t="str">
            <v>Chẩn đoán - Bệnh nội khoa thú y</v>
          </cell>
        </row>
        <row r="68">
          <cell r="B68" t="str">
            <v>TY03053</v>
          </cell>
          <cell r="C68" t="str">
            <v>Sinh sản gia súc 1</v>
          </cell>
        </row>
        <row r="69">
          <cell r="B69" t="str">
            <v>CN03802</v>
          </cell>
          <cell r="C69" t="str">
            <v>Rèn nghề chăn nuôi 1</v>
          </cell>
        </row>
        <row r="70">
          <cell r="B70" t="str">
            <v>TY03011</v>
          </cell>
          <cell r="C70" t="str">
            <v>Ký sinh trùng thú y 1</v>
          </cell>
        </row>
        <row r="71">
          <cell r="B71" t="str">
            <v>TY03062</v>
          </cell>
          <cell r="C71" t="str">
            <v xml:space="preserve">Rèn nghề thú y </v>
          </cell>
        </row>
        <row r="72">
          <cell r="B72" t="str">
            <v>CN04814</v>
          </cell>
          <cell r="C72" t="str">
            <v>Thực tập giáo trình chăn nuôi 2</v>
          </cell>
        </row>
        <row r="73">
          <cell r="B73" t="str">
            <v>TY03014</v>
          </cell>
          <cell r="C73" t="str">
            <v>Vệ sinh thú y 1</v>
          </cell>
        </row>
        <row r="74">
          <cell r="B74" t="str">
            <v>CN04997</v>
          </cell>
          <cell r="C74" t="str">
            <v>Khoá luận tốt nghiệp</v>
          </cell>
        </row>
        <row r="75">
          <cell r="B75" t="str">
            <v>TY03034</v>
          </cell>
          <cell r="C75" t="str">
            <v>Thú y cơ bản</v>
          </cell>
        </row>
        <row r="76">
          <cell r="B76" t="str">
            <v>CD03434</v>
          </cell>
          <cell r="C76" t="str">
            <v>Thiết bị trong công nghệ sản xuất thức ăn chăn nuôi</v>
          </cell>
        </row>
        <row r="77">
          <cell r="B77" t="str">
            <v>CN03304</v>
          </cell>
          <cell r="C77" t="str">
            <v>Nguyên lý và áp dụng hệ thống HACCP trong SXTĂ</v>
          </cell>
        </row>
        <row r="78">
          <cell r="B78" t="str">
            <v>CN04806</v>
          </cell>
          <cell r="C78" t="str">
            <v>Rèn nghề sản xuất thức ăn</v>
          </cell>
        </row>
        <row r="79">
          <cell r="B79" t="str">
            <v>CN04815</v>
          </cell>
          <cell r="C79" t="str">
            <v>Thực tập giáo trình sản xuất thức ăn</v>
          </cell>
        </row>
        <row r="80">
          <cell r="B80" t="str">
            <v>CN03305</v>
          </cell>
          <cell r="C80" t="str">
            <v>Công nghệ sản xuất thức ăn công nghiệp</v>
          </cell>
        </row>
        <row r="81">
          <cell r="B81" t="str">
            <v>CN03306</v>
          </cell>
          <cell r="C81" t="str">
            <v>Đánh giá chất lượng thức ăn</v>
          </cell>
        </row>
        <row r="82">
          <cell r="B82" t="str">
            <v>CN04995</v>
          </cell>
          <cell r="C82" t="str">
            <v>Khoá luận tốt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74" zoomScale="85" zoomScaleNormal="85" workbookViewId="0">
      <selection activeCell="AA80" sqref="AA80"/>
    </sheetView>
  </sheetViews>
  <sheetFormatPr defaultColWidth="9.125" defaultRowHeight="14.25" x14ac:dyDescent="0.2"/>
  <cols>
    <col min="1" max="1" width="6.375" style="47" customWidth="1"/>
    <col min="2" max="2" width="13.125" style="47" customWidth="1"/>
    <col min="3" max="3" width="23.375" style="68" customWidth="1"/>
    <col min="4" max="4" width="20.125" style="68" customWidth="1"/>
    <col min="5" max="5" width="9.125" style="47"/>
    <col min="6" max="7" width="9" style="70"/>
    <col min="8" max="8" width="9.375" style="47" customWidth="1"/>
    <col min="9" max="10" width="9.125" style="47"/>
    <col min="11" max="11" width="6.875" style="47" customWidth="1"/>
    <col min="12" max="12" width="9.125" style="47"/>
    <col min="13" max="15" width="0" style="68" hidden="1" customWidth="1"/>
    <col min="16" max="16" width="9.125" style="68"/>
    <col min="17" max="17" width="41.25" style="68" hidden="1" customWidth="1"/>
    <col min="18" max="22" width="0" style="68" hidden="1" customWidth="1"/>
    <col min="23" max="16384" width="9.125" style="68"/>
  </cols>
  <sheetData>
    <row r="1" spans="1:18" x14ac:dyDescent="0.2">
      <c r="A1" s="116" t="s">
        <v>19</v>
      </c>
      <c r="B1" s="116"/>
      <c r="C1" s="116"/>
      <c r="D1" s="116"/>
      <c r="E1" s="116"/>
      <c r="F1" s="117" t="s">
        <v>20</v>
      </c>
      <c r="G1" s="117"/>
      <c r="H1" s="117"/>
      <c r="I1" s="117"/>
      <c r="J1" s="117"/>
      <c r="K1" s="117"/>
      <c r="L1" s="117"/>
    </row>
    <row r="2" spans="1:18" x14ac:dyDescent="0.2">
      <c r="A2" s="116" t="s">
        <v>21</v>
      </c>
      <c r="B2" s="116"/>
      <c r="C2" s="116"/>
      <c r="D2" s="116"/>
      <c r="E2" s="116"/>
      <c r="F2" s="117" t="s">
        <v>22</v>
      </c>
      <c r="G2" s="118"/>
      <c r="H2" s="118"/>
      <c r="I2" s="118"/>
      <c r="J2" s="118"/>
      <c r="K2" s="118"/>
      <c r="L2" s="118"/>
    </row>
    <row r="3" spans="1:18" ht="15" x14ac:dyDescent="0.25">
      <c r="A3" s="117" t="s">
        <v>26</v>
      </c>
      <c r="B3" s="117"/>
      <c r="C3" s="117"/>
      <c r="D3" s="117"/>
      <c r="E3" s="117"/>
      <c r="F3" s="69"/>
      <c r="H3" s="71"/>
      <c r="I3" s="72"/>
      <c r="J3" s="44"/>
      <c r="K3" s="44"/>
      <c r="L3" s="44"/>
    </row>
    <row r="4" spans="1:18" x14ac:dyDescent="0.2">
      <c r="A4" s="95"/>
      <c r="B4" s="95"/>
      <c r="C4" s="73"/>
      <c r="D4" s="73"/>
      <c r="E4" s="95"/>
      <c r="F4" s="74"/>
      <c r="G4" s="74"/>
      <c r="H4" s="75"/>
      <c r="I4" s="76"/>
      <c r="J4" s="95"/>
      <c r="K4" s="95"/>
      <c r="L4" s="95"/>
    </row>
    <row r="5" spans="1:18" x14ac:dyDescent="0.2">
      <c r="A5" s="119" t="s">
        <v>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8" ht="15" x14ac:dyDescent="0.25">
      <c r="A6" s="95"/>
      <c r="B6" s="44"/>
      <c r="C6" s="77"/>
      <c r="D6" s="77"/>
      <c r="E6" s="44"/>
      <c r="H6" s="71"/>
      <c r="I6" s="72"/>
      <c r="J6" s="44"/>
      <c r="K6" s="44"/>
      <c r="L6" s="44"/>
    </row>
    <row r="7" spans="1:18" ht="15" x14ac:dyDescent="0.25">
      <c r="A7" s="44"/>
      <c r="B7" s="95"/>
      <c r="C7" s="78" t="s">
        <v>152</v>
      </c>
      <c r="D7" s="77"/>
      <c r="E7" s="44"/>
      <c r="H7" s="71"/>
      <c r="I7" s="72"/>
      <c r="J7" s="44"/>
      <c r="K7" s="44"/>
      <c r="L7" s="44"/>
    </row>
    <row r="8" spans="1:18" ht="15" x14ac:dyDescent="0.25">
      <c r="A8" s="44"/>
      <c r="B8" s="95"/>
      <c r="C8" s="78" t="s">
        <v>148</v>
      </c>
      <c r="D8" s="77"/>
      <c r="E8" s="44"/>
      <c r="H8" s="71"/>
      <c r="I8" s="72"/>
      <c r="J8" s="44"/>
      <c r="K8" s="44"/>
      <c r="L8" s="44"/>
    </row>
    <row r="9" spans="1:18" ht="15" x14ac:dyDescent="0.25">
      <c r="A9" s="44"/>
      <c r="B9" s="95"/>
      <c r="C9" s="78" t="s">
        <v>149</v>
      </c>
      <c r="D9" s="77"/>
      <c r="E9" s="44"/>
      <c r="H9" s="71"/>
      <c r="I9" s="72"/>
      <c r="J9" s="44"/>
      <c r="K9" s="44"/>
      <c r="L9" s="44"/>
    </row>
    <row r="10" spans="1:18" ht="15" x14ac:dyDescent="0.25">
      <c r="A10" s="44"/>
      <c r="B10" s="44"/>
      <c r="C10" s="78" t="s">
        <v>265</v>
      </c>
      <c r="D10" s="77"/>
      <c r="E10" s="44"/>
      <c r="H10" s="71"/>
      <c r="I10" s="72"/>
      <c r="J10" s="44"/>
      <c r="K10" s="44"/>
      <c r="L10" s="44"/>
    </row>
    <row r="11" spans="1:18" ht="15" x14ac:dyDescent="0.25">
      <c r="A11" s="44"/>
      <c r="B11" s="44"/>
      <c r="C11" s="78" t="s">
        <v>150</v>
      </c>
      <c r="D11" s="77"/>
      <c r="E11" s="44"/>
      <c r="H11" s="71"/>
      <c r="I11" s="72"/>
      <c r="J11" s="44"/>
      <c r="K11" s="44"/>
      <c r="L11" s="44"/>
    </row>
    <row r="13" spans="1:18" ht="114" x14ac:dyDescent="0.25">
      <c r="A13" s="96" t="s">
        <v>0</v>
      </c>
      <c r="B13" s="96" t="s">
        <v>1</v>
      </c>
      <c r="C13" s="79" t="s">
        <v>2</v>
      </c>
      <c r="D13" s="79" t="s">
        <v>3</v>
      </c>
      <c r="E13" s="96" t="s">
        <v>4</v>
      </c>
      <c r="F13" s="96" t="s">
        <v>5</v>
      </c>
      <c r="G13" s="80" t="s">
        <v>6</v>
      </c>
      <c r="H13" s="96" t="s">
        <v>24</v>
      </c>
      <c r="I13" s="96" t="s">
        <v>25</v>
      </c>
      <c r="J13" s="81" t="s">
        <v>7</v>
      </c>
      <c r="K13" s="96" t="s">
        <v>8</v>
      </c>
      <c r="L13" s="96" t="s">
        <v>9</v>
      </c>
      <c r="M13" s="82"/>
      <c r="N13" s="82"/>
      <c r="O13" s="82"/>
    </row>
    <row r="14" spans="1:18" ht="15" x14ac:dyDescent="0.25">
      <c r="A14" s="104" t="s">
        <v>151</v>
      </c>
      <c r="B14" s="105"/>
      <c r="C14" s="105"/>
      <c r="D14" s="106"/>
      <c r="E14" s="107">
        <v>40</v>
      </c>
      <c r="F14" s="108"/>
      <c r="G14" s="108"/>
      <c r="H14" s="94"/>
      <c r="I14" s="94"/>
      <c r="J14" s="109">
        <v>36</v>
      </c>
      <c r="K14" s="110" t="s">
        <v>146</v>
      </c>
      <c r="L14" s="94"/>
      <c r="M14" s="82"/>
      <c r="N14" s="82"/>
      <c r="O14" s="82"/>
    </row>
    <row r="15" spans="1:18" ht="90" x14ac:dyDescent="0.25">
      <c r="A15" s="83">
        <v>1</v>
      </c>
      <c r="B15" s="48" t="s">
        <v>13</v>
      </c>
      <c r="C15" s="84" t="s">
        <v>14</v>
      </c>
      <c r="D15" s="58" t="s">
        <v>153</v>
      </c>
      <c r="E15" s="85">
        <v>2</v>
      </c>
      <c r="F15" s="56">
        <v>2</v>
      </c>
      <c r="G15" s="48">
        <v>0</v>
      </c>
      <c r="H15" s="83" t="s">
        <v>226</v>
      </c>
      <c r="I15" s="83">
        <v>1</v>
      </c>
      <c r="J15" s="48" t="s">
        <v>118</v>
      </c>
      <c r="K15" s="56"/>
      <c r="L15" s="120" t="s">
        <v>11</v>
      </c>
      <c r="M15" s="82">
        <f>VLOOKUP(B15,'[1]CNTY - so sanh CTDT'!$M$11:$Q$99,4,0)</f>
        <v>2</v>
      </c>
      <c r="N15" s="82" t="b">
        <f t="shared" ref="N15:N25" si="0">M15=E15</f>
        <v>1</v>
      </c>
      <c r="O15" s="82"/>
      <c r="Q15" s="68" t="str">
        <f>VLOOKUP(B15,[2]MaTranKienThuc!$B$15:$C$82,2,FALSE)</f>
        <v>Pháp luật đại cương</v>
      </c>
      <c r="R15" s="82"/>
    </row>
    <row r="16" spans="1:18" ht="15" x14ac:dyDescent="0.25">
      <c r="A16" s="83">
        <v>2</v>
      </c>
      <c r="B16" s="48" t="s">
        <v>30</v>
      </c>
      <c r="C16" s="84" t="s">
        <v>31</v>
      </c>
      <c r="D16" s="58" t="s">
        <v>96</v>
      </c>
      <c r="E16" s="85">
        <v>3</v>
      </c>
      <c r="F16" s="56">
        <v>3</v>
      </c>
      <c r="G16" s="48">
        <v>0</v>
      </c>
      <c r="H16" s="48"/>
      <c r="I16" s="48"/>
      <c r="J16" s="48" t="s">
        <v>118</v>
      </c>
      <c r="K16" s="56"/>
      <c r="L16" s="120"/>
      <c r="M16" s="82">
        <f>VLOOKUP(B16,'[1]CNTY - so sanh CTDT'!$M$11:$Q$99,4,0)</f>
        <v>3</v>
      </c>
      <c r="N16" s="82" t="b">
        <f t="shared" si="0"/>
        <v>1</v>
      </c>
      <c r="O16" s="82"/>
      <c r="Q16" s="68" t="str">
        <f>VLOOKUP(B16,[2]MaTranKienThuc!$B$15:$C$82,2,FALSE)</f>
        <v>Toán cao cấp</v>
      </c>
    </row>
    <row r="17" spans="1:17" ht="15" x14ac:dyDescent="0.25">
      <c r="A17" s="83">
        <v>3</v>
      </c>
      <c r="B17" s="48" t="s">
        <v>32</v>
      </c>
      <c r="C17" s="62" t="s">
        <v>33</v>
      </c>
      <c r="D17" s="58" t="s">
        <v>154</v>
      </c>
      <c r="E17" s="55">
        <v>2</v>
      </c>
      <c r="F17" s="56">
        <v>1.5</v>
      </c>
      <c r="G17" s="48">
        <v>0.5</v>
      </c>
      <c r="H17" s="48"/>
      <c r="I17" s="48"/>
      <c r="J17" s="48" t="s">
        <v>118</v>
      </c>
      <c r="K17" s="56"/>
      <c r="L17" s="120"/>
      <c r="M17" s="82">
        <f>VLOOKUP(B17,'[1]CNTY - so sanh CTDT'!$M$11:$Q$99,4,0)</f>
        <v>2</v>
      </c>
      <c r="N17" s="82" t="b">
        <f t="shared" si="0"/>
        <v>1</v>
      </c>
      <c r="O17" s="82"/>
      <c r="Q17" s="68" t="str">
        <f>VLOOKUP(B17,[2]MaTranKienThuc!$B$15:$C$82,2,FALSE)</f>
        <v>Sinh học đại cương</v>
      </c>
    </row>
    <row r="18" spans="1:17" ht="30" x14ac:dyDescent="0.25">
      <c r="A18" s="83">
        <v>4</v>
      </c>
      <c r="B18" s="48" t="s">
        <v>34</v>
      </c>
      <c r="C18" s="62" t="s">
        <v>155</v>
      </c>
      <c r="D18" s="60" t="s">
        <v>97</v>
      </c>
      <c r="E18" s="55">
        <v>2</v>
      </c>
      <c r="F18" s="56">
        <v>2</v>
      </c>
      <c r="G18" s="48">
        <v>0</v>
      </c>
      <c r="H18" s="48"/>
      <c r="I18" s="48"/>
      <c r="J18" s="48" t="s">
        <v>118</v>
      </c>
      <c r="K18" s="56"/>
      <c r="L18" s="120"/>
      <c r="M18" s="82">
        <f>VLOOKUP(B18,'[1]CNTY - so sanh CTDT'!$M$11:$Q$99,4,0)</f>
        <v>2</v>
      </c>
      <c r="N18" s="82" t="b">
        <f t="shared" si="0"/>
        <v>1</v>
      </c>
      <c r="O18" s="82"/>
      <c r="Q18" s="68" t="str">
        <f>VLOOKUP(B18,[2]MaTranKienThuc!$B$15:$C$82,2,FALSE)</f>
        <v>Những nguyên lý cơ bản của chủ nghĩa Mác LN 1</v>
      </c>
    </row>
    <row r="19" spans="1:17" ht="15" x14ac:dyDescent="0.25">
      <c r="A19" s="83">
        <v>5</v>
      </c>
      <c r="B19" s="48" t="s">
        <v>35</v>
      </c>
      <c r="C19" s="62" t="s">
        <v>36</v>
      </c>
      <c r="D19" s="60" t="s">
        <v>98</v>
      </c>
      <c r="E19" s="55">
        <v>2</v>
      </c>
      <c r="F19" s="56">
        <v>1.5</v>
      </c>
      <c r="G19" s="48">
        <v>0.5</v>
      </c>
      <c r="H19" s="48"/>
      <c r="I19" s="48"/>
      <c r="J19" s="48" t="s">
        <v>118</v>
      </c>
      <c r="K19" s="56"/>
      <c r="L19" s="120"/>
      <c r="M19" s="82">
        <f>VLOOKUP(B19,'[1]CNTY - so sanh CTDT'!$M$11:$Q$99,4,0)</f>
        <v>2</v>
      </c>
      <c r="N19" s="82" t="b">
        <f t="shared" si="0"/>
        <v>1</v>
      </c>
      <c r="O19" s="82"/>
      <c r="Q19" s="68" t="str">
        <f>VLOOKUP(B19,[2]MaTranKienThuc!$B$15:$C$82,2,FALSE)</f>
        <v>Hoá hữu cơ</v>
      </c>
    </row>
    <row r="20" spans="1:17" ht="90" x14ac:dyDescent="0.25">
      <c r="A20" s="83">
        <v>6</v>
      </c>
      <c r="B20" s="48" t="s">
        <v>37</v>
      </c>
      <c r="C20" s="62" t="s">
        <v>43</v>
      </c>
      <c r="D20" s="60" t="s">
        <v>99</v>
      </c>
      <c r="E20" s="55">
        <v>3</v>
      </c>
      <c r="F20" s="56">
        <v>3</v>
      </c>
      <c r="G20" s="48">
        <v>0</v>
      </c>
      <c r="H20" s="48" t="s">
        <v>226</v>
      </c>
      <c r="I20" s="48">
        <v>2</v>
      </c>
      <c r="J20" s="48" t="s">
        <v>118</v>
      </c>
      <c r="K20" s="56"/>
      <c r="L20" s="120"/>
      <c r="M20" s="82">
        <f>VLOOKUP(B20,'[1]CNTY - so sanh CTDT'!$M$11:$Q$99,4,0)</f>
        <v>3</v>
      </c>
      <c r="N20" s="82" t="b">
        <f t="shared" si="0"/>
        <v>1</v>
      </c>
      <c r="O20" s="82"/>
      <c r="Q20" s="68" t="str">
        <f>VLOOKUP(B20,[2]MaTranKienThuc!$B$15:$C$82,2,FALSE)</f>
        <v>Những nguyên lý cơ bản của chủ nghĩa Mác LN2 2</v>
      </c>
    </row>
    <row r="21" spans="1:17" ht="15" x14ac:dyDescent="0.25">
      <c r="A21" s="83">
        <v>7</v>
      </c>
      <c r="B21" s="48" t="s">
        <v>38</v>
      </c>
      <c r="C21" s="62" t="s">
        <v>39</v>
      </c>
      <c r="D21" s="58" t="s">
        <v>100</v>
      </c>
      <c r="E21" s="55">
        <v>3</v>
      </c>
      <c r="F21" s="56">
        <v>3</v>
      </c>
      <c r="G21" s="48">
        <v>0</v>
      </c>
      <c r="H21" s="48"/>
      <c r="I21" s="48"/>
      <c r="J21" s="48" t="s">
        <v>118</v>
      </c>
      <c r="K21" s="56"/>
      <c r="L21" s="120"/>
      <c r="M21" s="82">
        <f>VLOOKUP(B21,'[1]CNTY - so sanh CTDT'!$M$11:$Q$99,4,0)</f>
        <v>3</v>
      </c>
      <c r="N21" s="82" t="b">
        <f t="shared" si="0"/>
        <v>1</v>
      </c>
      <c r="O21" s="82"/>
      <c r="Q21" s="68" t="str">
        <f>VLOOKUP(B21,[2]MaTranKienThuc!$B$15:$C$82,2,FALSE)</f>
        <v>Xác suất - Thống kê</v>
      </c>
    </row>
    <row r="22" spans="1:17" ht="30" x14ac:dyDescent="0.25">
      <c r="A22" s="83">
        <v>8</v>
      </c>
      <c r="B22" s="48" t="s">
        <v>12</v>
      </c>
      <c r="C22" s="62" t="s">
        <v>156</v>
      </c>
      <c r="D22" s="58" t="s">
        <v>157</v>
      </c>
      <c r="E22" s="55">
        <v>2</v>
      </c>
      <c r="F22" s="56">
        <v>1</v>
      </c>
      <c r="G22" s="48">
        <v>1</v>
      </c>
      <c r="H22" s="48"/>
      <c r="I22" s="48"/>
      <c r="J22" s="48" t="s">
        <v>118</v>
      </c>
      <c r="K22" s="56"/>
      <c r="L22" s="120"/>
      <c r="M22" s="82">
        <f>VLOOKUP(B22,'[1]CNTY - so sanh CTDT'!$M$11:$Q$99,4,0)</f>
        <v>2</v>
      </c>
      <c r="N22" s="82" t="b">
        <f t="shared" si="0"/>
        <v>1</v>
      </c>
      <c r="O22" s="82"/>
      <c r="Q22" s="68" t="str">
        <f>VLOOKUP(B22,[2]MaTranKienThuc!$B$15:$C$82,2,FALSE)</f>
        <v>Tin học đại cương</v>
      </c>
    </row>
    <row r="23" spans="1:17" ht="15" x14ac:dyDescent="0.25">
      <c r="A23" s="83">
        <v>9</v>
      </c>
      <c r="B23" s="48" t="s">
        <v>40</v>
      </c>
      <c r="C23" s="62" t="s">
        <v>41</v>
      </c>
      <c r="D23" s="60" t="s">
        <v>101</v>
      </c>
      <c r="E23" s="55">
        <v>2</v>
      </c>
      <c r="F23" s="56">
        <v>1.5</v>
      </c>
      <c r="G23" s="48">
        <v>0.5</v>
      </c>
      <c r="H23" s="48"/>
      <c r="I23" s="48"/>
      <c r="J23" s="48" t="s">
        <v>118</v>
      </c>
      <c r="K23" s="56"/>
      <c r="L23" s="120"/>
      <c r="M23" s="82">
        <f>VLOOKUP(B23,'[1]CNTY - so sanh CTDT'!$M$11:$Q$99,4,0)</f>
        <v>2</v>
      </c>
      <c r="N23" s="82" t="b">
        <f t="shared" si="0"/>
        <v>1</v>
      </c>
      <c r="O23" s="82"/>
      <c r="Q23" s="68" t="str">
        <f>VLOOKUP(B23,[2]MaTranKienThuc!$B$15:$C$82,2,FALSE)</f>
        <v>Hoá phân tích</v>
      </c>
    </row>
    <row r="24" spans="1:17" ht="30" x14ac:dyDescent="0.25">
      <c r="A24" s="83">
        <v>10</v>
      </c>
      <c r="B24" s="48" t="s">
        <v>247</v>
      </c>
      <c r="C24" s="62" t="s">
        <v>248</v>
      </c>
      <c r="D24" s="60" t="s">
        <v>249</v>
      </c>
      <c r="E24" s="55">
        <v>3</v>
      </c>
      <c r="F24" s="56">
        <v>3</v>
      </c>
      <c r="G24" s="48">
        <v>0</v>
      </c>
      <c r="H24" s="48" t="s">
        <v>204</v>
      </c>
      <c r="I24" s="48">
        <v>3</v>
      </c>
      <c r="J24" s="48" t="s">
        <v>118</v>
      </c>
      <c r="K24" s="56"/>
      <c r="L24" s="120"/>
      <c r="M24" s="82">
        <f>VLOOKUP(B24,'[1]CNTY - so sanh CTDT'!$M$11:$Q$99,4,0)</f>
        <v>3</v>
      </c>
      <c r="N24" s="82" t="b">
        <f t="shared" si="0"/>
        <v>1</v>
      </c>
      <c r="O24" s="82"/>
      <c r="Q24" s="68" t="str">
        <f>VLOOKUP(B24,[2]MaTranKienThuc!$B$15:$C$82,2,FALSE)</f>
        <v>Tiếng Anh 1/Tiếng Pháp 1</v>
      </c>
    </row>
    <row r="25" spans="1:17" ht="90" x14ac:dyDescent="0.25">
      <c r="A25" s="83">
        <v>11</v>
      </c>
      <c r="B25" s="48" t="s">
        <v>10</v>
      </c>
      <c r="C25" s="62" t="s">
        <v>42</v>
      </c>
      <c r="D25" s="60" t="s">
        <v>102</v>
      </c>
      <c r="E25" s="55">
        <v>2</v>
      </c>
      <c r="F25" s="56">
        <v>2</v>
      </c>
      <c r="G25" s="48">
        <v>0</v>
      </c>
      <c r="H25" s="48" t="s">
        <v>242</v>
      </c>
      <c r="I25" s="48">
        <v>2</v>
      </c>
      <c r="J25" s="48" t="s">
        <v>118</v>
      </c>
      <c r="K25" s="56"/>
      <c r="L25" s="120"/>
      <c r="M25" s="82">
        <f>VLOOKUP(B25,'[1]CNTY - so sanh CTDT'!$M$11:$Q$99,4,0)</f>
        <v>2</v>
      </c>
      <c r="N25" s="82" t="b">
        <f t="shared" si="0"/>
        <v>1</v>
      </c>
      <c r="O25" s="82"/>
      <c r="Q25" s="68" t="str">
        <f>VLOOKUP(B25,[2]MaTranKienThuc!$B$15:$C$82,2,FALSE)</f>
        <v>Tư tưởng Hồ Chí Minh</v>
      </c>
    </row>
    <row r="26" spans="1:17" ht="15" x14ac:dyDescent="0.25">
      <c r="A26" s="83">
        <v>12</v>
      </c>
      <c r="B26" s="48" t="s">
        <v>47</v>
      </c>
      <c r="C26" s="62" t="s">
        <v>48</v>
      </c>
      <c r="D26" s="58" t="s">
        <v>112</v>
      </c>
      <c r="E26" s="55">
        <v>2</v>
      </c>
      <c r="F26" s="56">
        <v>2</v>
      </c>
      <c r="G26" s="56">
        <v>0</v>
      </c>
      <c r="H26" s="48"/>
      <c r="I26" s="48"/>
      <c r="J26" s="48" t="s">
        <v>118</v>
      </c>
      <c r="K26" s="64"/>
      <c r="L26" s="120"/>
      <c r="M26" s="82">
        <f>VLOOKUP(B31,'[1]CNTY - so sanh CTDT'!$M$11:$Q$99,4,0)</f>
        <v>2</v>
      </c>
      <c r="N26" s="82" t="b">
        <f>M26=E31</f>
        <v>1</v>
      </c>
      <c r="O26" s="82"/>
      <c r="Q26" s="68" t="str">
        <f>VLOOKUP(B26,[2]MaTranKienThuc!$B$15:$C$82,2,FALSE)</f>
        <v>Sinh thái môi trường</v>
      </c>
    </row>
    <row r="27" spans="1:17" ht="45" x14ac:dyDescent="0.25">
      <c r="A27" s="83">
        <v>13</v>
      </c>
      <c r="B27" s="48" t="s">
        <v>44</v>
      </c>
      <c r="C27" s="62" t="s">
        <v>45</v>
      </c>
      <c r="D27" s="60" t="s">
        <v>108</v>
      </c>
      <c r="E27" s="55">
        <v>3</v>
      </c>
      <c r="F27" s="56">
        <v>3</v>
      </c>
      <c r="G27" s="83">
        <v>0</v>
      </c>
      <c r="H27" s="48" t="s">
        <v>42</v>
      </c>
      <c r="I27" s="48">
        <v>2</v>
      </c>
      <c r="J27" s="48" t="s">
        <v>118</v>
      </c>
      <c r="K27" s="56"/>
      <c r="L27" s="120"/>
      <c r="M27" s="82">
        <f>VLOOKUP(B27,'[1]CNTY - so sanh CTDT'!$M$11:$Q$99,4,0)</f>
        <v>3</v>
      </c>
      <c r="N27" s="82" t="b">
        <f>M27=E27</f>
        <v>1</v>
      </c>
      <c r="O27" s="82"/>
      <c r="Q27" s="68" t="str">
        <f>VLOOKUP(B27,[2]MaTranKienThuc!$B$15:$C$82,2,FALSE)</f>
        <v>Đường lối cách mạng của Đảng Cộng sản Việt Nam</v>
      </c>
    </row>
    <row r="28" spans="1:17" ht="45" x14ac:dyDescent="0.25">
      <c r="A28" s="83">
        <v>14</v>
      </c>
      <c r="B28" s="48" t="s">
        <v>250</v>
      </c>
      <c r="C28" s="62" t="s">
        <v>251</v>
      </c>
      <c r="D28" s="60" t="s">
        <v>252</v>
      </c>
      <c r="E28" s="55">
        <v>3</v>
      </c>
      <c r="F28" s="56">
        <v>3</v>
      </c>
      <c r="G28" s="83">
        <v>0</v>
      </c>
      <c r="H28" s="83" t="s">
        <v>253</v>
      </c>
      <c r="I28" s="83">
        <v>3</v>
      </c>
      <c r="J28" s="48" t="s">
        <v>118</v>
      </c>
      <c r="K28" s="56"/>
      <c r="L28" s="120"/>
      <c r="M28" s="82">
        <f>VLOOKUP(B28,'[1]CNTY - so sanh CTDT'!$M$11:$Q$99,4,0)</f>
        <v>3</v>
      </c>
      <c r="N28" s="82" t="b">
        <f>M28=E28</f>
        <v>1</v>
      </c>
      <c r="O28" s="82"/>
      <c r="Q28" s="68" t="str">
        <f>VLOOKUP(B28,[2]MaTranKienThuc!$B$15:$C$82,2,FALSE)</f>
        <v>Tiếng Anh 2/Tiếng Pháp 2</v>
      </c>
    </row>
    <row r="29" spans="1:17" ht="30" x14ac:dyDescent="0.25">
      <c r="A29" s="83">
        <v>15</v>
      </c>
      <c r="B29" s="48" t="s">
        <v>46</v>
      </c>
      <c r="C29" s="62" t="s">
        <v>15</v>
      </c>
      <c r="D29" s="58" t="s">
        <v>109</v>
      </c>
      <c r="E29" s="55">
        <v>2</v>
      </c>
      <c r="F29" s="56">
        <v>1.5</v>
      </c>
      <c r="G29" s="56">
        <v>0.5</v>
      </c>
      <c r="H29" s="48" t="s">
        <v>205</v>
      </c>
      <c r="I29" s="48">
        <v>2</v>
      </c>
      <c r="J29" s="48" t="s">
        <v>118</v>
      </c>
      <c r="K29" s="56"/>
      <c r="L29" s="120"/>
      <c r="M29" s="82">
        <f>VLOOKUP(B29,'[1]CNTY - so sanh CTDT'!$M$11:$Q$99,4,0)</f>
        <v>2</v>
      </c>
      <c r="N29" s="82" t="b">
        <f>M29=E29</f>
        <v>1</v>
      </c>
      <c r="O29" s="82"/>
      <c r="Q29" s="68" t="str">
        <f>VLOOKUP(B29,[2]MaTranKienThuc!$B$15:$C$82,2,FALSE)</f>
        <v>Vi sinh vật đại cương</v>
      </c>
    </row>
    <row r="30" spans="1:17" ht="15" x14ac:dyDescent="0.25">
      <c r="A30" s="83">
        <v>16</v>
      </c>
      <c r="B30" s="50" t="s">
        <v>28</v>
      </c>
      <c r="C30" s="59" t="s">
        <v>29</v>
      </c>
      <c r="D30" s="59" t="s">
        <v>95</v>
      </c>
      <c r="E30" s="49">
        <v>2</v>
      </c>
      <c r="F30" s="63">
        <v>2</v>
      </c>
      <c r="G30" s="50">
        <v>0</v>
      </c>
      <c r="H30" s="50"/>
      <c r="I30" s="50"/>
      <c r="J30" s="50"/>
      <c r="K30" s="63" t="s">
        <v>118</v>
      </c>
      <c r="L30" s="120"/>
      <c r="M30" s="82"/>
      <c r="N30" s="82"/>
      <c r="O30" s="82"/>
      <c r="Q30" s="68" t="str">
        <f>VLOOKUP(B30,[2]MaTranKienThuc!$B$15:$C$82,2,FALSE)</f>
        <v>Tâm lý học đại cương</v>
      </c>
    </row>
    <row r="31" spans="1:17" ht="30" x14ac:dyDescent="0.25">
      <c r="A31" s="83">
        <v>17</v>
      </c>
      <c r="B31" s="50" t="s">
        <v>103</v>
      </c>
      <c r="C31" s="59" t="s">
        <v>104</v>
      </c>
      <c r="D31" s="59" t="s">
        <v>158</v>
      </c>
      <c r="E31" s="51">
        <v>2</v>
      </c>
      <c r="F31" s="50">
        <v>1.5</v>
      </c>
      <c r="G31" s="49">
        <v>0.5</v>
      </c>
      <c r="H31" s="50"/>
      <c r="I31" s="50"/>
      <c r="J31" s="50"/>
      <c r="K31" s="50" t="s">
        <v>118</v>
      </c>
      <c r="L31" s="120"/>
      <c r="M31" s="82"/>
      <c r="N31" s="82"/>
      <c r="O31" s="82"/>
      <c r="Q31" s="68" t="str">
        <f>VLOOKUP(B31,[2]MaTranKienThuc!$B$15:$C$82,2,FALSE)</f>
        <v>Tập tính và quyền lợi động vật</v>
      </c>
    </row>
    <row r="32" spans="1:17" ht="15" x14ac:dyDescent="0.25">
      <c r="A32" s="83">
        <v>18</v>
      </c>
      <c r="B32" s="50" t="s">
        <v>105</v>
      </c>
      <c r="C32" s="59" t="s">
        <v>106</v>
      </c>
      <c r="D32" s="59" t="s">
        <v>107</v>
      </c>
      <c r="E32" s="51">
        <v>2</v>
      </c>
      <c r="F32" s="50">
        <v>1.5</v>
      </c>
      <c r="G32" s="49">
        <v>0.5</v>
      </c>
      <c r="H32" s="50"/>
      <c r="I32" s="50"/>
      <c r="J32" s="50"/>
      <c r="K32" s="50" t="s">
        <v>118</v>
      </c>
      <c r="L32" s="120"/>
      <c r="M32" s="82"/>
      <c r="N32" s="82"/>
      <c r="O32" s="82"/>
      <c r="Q32" s="68" t="str">
        <f>VLOOKUP(B32,[2]MaTranKienThuc!$B$15:$C$82,2,FALSE)</f>
        <v>Đa dạng sinh học</v>
      </c>
    </row>
    <row r="33" spans="1:18" ht="30" x14ac:dyDescent="0.25">
      <c r="A33" s="83">
        <v>19</v>
      </c>
      <c r="B33" s="50" t="s">
        <v>110</v>
      </c>
      <c r="C33" s="59" t="s">
        <v>111</v>
      </c>
      <c r="D33" s="59" t="s">
        <v>159</v>
      </c>
      <c r="E33" s="51">
        <v>2</v>
      </c>
      <c r="F33" s="63">
        <v>1.5</v>
      </c>
      <c r="G33" s="63">
        <v>0.5</v>
      </c>
      <c r="H33" s="50"/>
      <c r="I33" s="50"/>
      <c r="J33" s="50"/>
      <c r="K33" s="63" t="s">
        <v>118</v>
      </c>
      <c r="L33" s="120"/>
      <c r="M33" s="82">
        <f>VLOOKUP(B33,'[1]CNTY - so sanh CTDT'!$M$11:$Q$99,4,0)</f>
        <v>2</v>
      </c>
      <c r="N33" s="82" t="b">
        <f t="shared" ref="N33:N43" si="1">M33=E33</f>
        <v>1</v>
      </c>
      <c r="O33" s="82"/>
      <c r="Q33" s="68" t="str">
        <f>VLOOKUP(B33,[2]MaTranKienThuc!$B$15:$C$82,2,FALSE)</f>
        <v>Viết tài liệu khoa học</v>
      </c>
    </row>
    <row r="34" spans="1:18" s="87" customFormat="1" ht="15" x14ac:dyDescent="0.25">
      <c r="A34" s="97" t="s">
        <v>117</v>
      </c>
      <c r="B34" s="111"/>
      <c r="C34" s="111"/>
      <c r="D34" s="112"/>
      <c r="E34" s="100">
        <v>23</v>
      </c>
      <c r="F34" s="101"/>
      <c r="G34" s="101"/>
      <c r="H34" s="102"/>
      <c r="I34" s="102"/>
      <c r="J34" s="101">
        <v>21</v>
      </c>
      <c r="K34" s="113" t="s">
        <v>270</v>
      </c>
      <c r="L34" s="120"/>
      <c r="M34" s="82" t="e">
        <f>VLOOKUP(B34,'[1]CNTY - so sanh CTDT'!$M$11:$Q$99,4,0)</f>
        <v>#N/A</v>
      </c>
      <c r="N34" s="82" t="e">
        <f t="shared" si="1"/>
        <v>#N/A</v>
      </c>
      <c r="O34" s="86"/>
      <c r="Q34" s="68"/>
    </row>
    <row r="35" spans="1:18" ht="30" x14ac:dyDescent="0.25">
      <c r="A35" s="56">
        <v>20</v>
      </c>
      <c r="B35" s="48" t="s">
        <v>49</v>
      </c>
      <c r="C35" s="62" t="s">
        <v>50</v>
      </c>
      <c r="D35" s="58" t="s">
        <v>113</v>
      </c>
      <c r="E35" s="55">
        <v>3</v>
      </c>
      <c r="F35" s="56">
        <v>2</v>
      </c>
      <c r="G35" s="88">
        <v>1</v>
      </c>
      <c r="H35" s="48" t="s">
        <v>33</v>
      </c>
      <c r="I35" s="48">
        <v>2</v>
      </c>
      <c r="J35" s="48" t="s">
        <v>118</v>
      </c>
      <c r="K35" s="65"/>
      <c r="L35" s="120" t="s">
        <v>16</v>
      </c>
      <c r="M35" s="82">
        <f>VLOOKUP(B35,'[1]CNTY - so sanh CTDT'!$M$11:$Q$99,4,0)</f>
        <v>3</v>
      </c>
      <c r="N35" s="82" t="b">
        <f t="shared" si="1"/>
        <v>1</v>
      </c>
      <c r="O35" s="82"/>
      <c r="Q35" s="68" t="str">
        <f>VLOOKUP(B35,[2]MaTranKienThuc!$B$15:$C$82,2,FALSE)</f>
        <v>Động vật học</v>
      </c>
    </row>
    <row r="36" spans="1:18" ht="15" x14ac:dyDescent="0.25">
      <c r="A36" s="48">
        <v>21</v>
      </c>
      <c r="B36" s="48" t="s">
        <v>51</v>
      </c>
      <c r="C36" s="62" t="s">
        <v>52</v>
      </c>
      <c r="D36" s="58" t="s">
        <v>17</v>
      </c>
      <c r="E36" s="55">
        <v>2</v>
      </c>
      <c r="F36" s="56">
        <v>1.5</v>
      </c>
      <c r="G36" s="85">
        <v>0.5</v>
      </c>
      <c r="H36" s="56" t="s">
        <v>53</v>
      </c>
      <c r="I36" s="56">
        <v>2</v>
      </c>
      <c r="J36" s="48" t="s">
        <v>118</v>
      </c>
      <c r="K36" s="56"/>
      <c r="L36" s="120"/>
      <c r="M36" s="82">
        <f>VLOOKUP(B36,'[1]CNTY - so sanh CTDT'!$M$11:$Q$99,4,0)</f>
        <v>2</v>
      </c>
      <c r="N36" s="82" t="b">
        <f t="shared" si="1"/>
        <v>1</v>
      </c>
      <c r="O36" s="82"/>
      <c r="Q36" s="68" t="str">
        <f>VLOOKUP(B36,[2]MaTranKienThuc!$B$15:$C$82,2,FALSE)</f>
        <v>Hoá sinh đại cương</v>
      </c>
    </row>
    <row r="37" spans="1:18" ht="30" x14ac:dyDescent="0.25">
      <c r="A37" s="56">
        <v>22</v>
      </c>
      <c r="B37" s="48" t="s">
        <v>56</v>
      </c>
      <c r="C37" s="62" t="s">
        <v>57</v>
      </c>
      <c r="D37" s="58" t="s">
        <v>161</v>
      </c>
      <c r="E37" s="55">
        <v>3</v>
      </c>
      <c r="F37" s="56">
        <v>2</v>
      </c>
      <c r="G37" s="85">
        <v>1</v>
      </c>
      <c r="H37" s="54" t="s">
        <v>50</v>
      </c>
      <c r="I37" s="54">
        <v>2</v>
      </c>
      <c r="J37" s="48" t="s">
        <v>118</v>
      </c>
      <c r="K37" s="56"/>
      <c r="L37" s="120"/>
      <c r="M37" s="82">
        <f>VLOOKUP(B37,'[1]CNTY - so sanh CTDT'!$M$11:$Q$99,4,0)</f>
        <v>3</v>
      </c>
      <c r="N37" s="82" t="b">
        <f t="shared" si="1"/>
        <v>1</v>
      </c>
      <c r="O37" s="82"/>
      <c r="Q37" s="68" t="str">
        <f>VLOOKUP(B37,[2]MaTranKienThuc!$B$15:$C$82,2,FALSE)</f>
        <v>Giải phẫu vật nuôi 1</v>
      </c>
    </row>
    <row r="38" spans="1:18" ht="15" x14ac:dyDescent="0.25">
      <c r="A38" s="48">
        <v>23</v>
      </c>
      <c r="B38" s="48" t="s">
        <v>61</v>
      </c>
      <c r="C38" s="62" t="s">
        <v>62</v>
      </c>
      <c r="D38" s="58" t="s">
        <v>162</v>
      </c>
      <c r="E38" s="55">
        <v>2</v>
      </c>
      <c r="F38" s="56">
        <v>1.5</v>
      </c>
      <c r="G38" s="48">
        <v>0.5</v>
      </c>
      <c r="H38" s="48"/>
      <c r="I38" s="48"/>
      <c r="J38" s="48" t="s">
        <v>118</v>
      </c>
      <c r="K38" s="56"/>
      <c r="L38" s="120"/>
      <c r="M38" s="82">
        <f>VLOOKUP(B38,'[1]CNTY - so sanh CTDT'!$M$11:$Q$99,4,0)</f>
        <v>2</v>
      </c>
      <c r="N38" s="82" t="b">
        <f t="shared" si="1"/>
        <v>1</v>
      </c>
      <c r="O38" s="82"/>
      <c r="Q38" s="68" t="str">
        <f>VLOOKUP(B38,[2]MaTranKienThuc!$B$15:$C$82,2,FALSE)</f>
        <v>Sinh lý động vật 1</v>
      </c>
    </row>
    <row r="39" spans="1:18" ht="30" x14ac:dyDescent="0.25">
      <c r="A39" s="56">
        <v>24</v>
      </c>
      <c r="B39" s="48" t="s">
        <v>58</v>
      </c>
      <c r="C39" s="62" t="s">
        <v>163</v>
      </c>
      <c r="D39" s="58" t="s">
        <v>164</v>
      </c>
      <c r="E39" s="55">
        <v>2</v>
      </c>
      <c r="F39" s="56">
        <v>1.5</v>
      </c>
      <c r="G39" s="48">
        <v>0.5</v>
      </c>
      <c r="H39" s="48" t="s">
        <v>52</v>
      </c>
      <c r="I39" s="48">
        <v>2</v>
      </c>
      <c r="J39" s="48" t="s">
        <v>118</v>
      </c>
      <c r="K39" s="56"/>
      <c r="L39" s="120"/>
      <c r="M39" s="82">
        <f>VLOOKUP(B39,'[1]CNTY - so sanh CTDT'!$M$11:$Q$99,4,0)</f>
        <v>2</v>
      </c>
      <c r="N39" s="82" t="b">
        <f t="shared" si="1"/>
        <v>1</v>
      </c>
      <c r="O39" s="82"/>
      <c r="Q39" s="68" t="str">
        <f>VLOOKUP(B39,[2]MaTranKienThuc!$B$15:$C$82,2,FALSE)</f>
        <v xml:space="preserve">Hoá sinh động vật </v>
      </c>
    </row>
    <row r="40" spans="1:18" ht="30" x14ac:dyDescent="0.25">
      <c r="A40" s="48">
        <v>25</v>
      </c>
      <c r="B40" s="48" t="s">
        <v>63</v>
      </c>
      <c r="C40" s="62" t="s">
        <v>64</v>
      </c>
      <c r="D40" s="58" t="s">
        <v>165</v>
      </c>
      <c r="E40" s="55">
        <v>2</v>
      </c>
      <c r="F40" s="56">
        <v>1.5</v>
      </c>
      <c r="G40" s="48">
        <v>0.5</v>
      </c>
      <c r="H40" s="48" t="s">
        <v>62</v>
      </c>
      <c r="I40" s="48">
        <v>2</v>
      </c>
      <c r="J40" s="48" t="s">
        <v>118</v>
      </c>
      <c r="K40" s="56"/>
      <c r="L40" s="120"/>
      <c r="M40" s="82">
        <f>VLOOKUP(B40,'[1]CNTY - so sanh CTDT'!$M$11:$Q$99,4,0)</f>
        <v>2</v>
      </c>
      <c r="N40" s="82" t="b">
        <f t="shared" si="1"/>
        <v>1</v>
      </c>
      <c r="O40" s="82"/>
      <c r="Q40" s="68" t="str">
        <f>VLOOKUP(B40,[2]MaTranKienThuc!$B$15:$C$82,2,FALSE)</f>
        <v>Sinh lý động vật 2</v>
      </c>
    </row>
    <row r="41" spans="1:18" ht="15" x14ac:dyDescent="0.25">
      <c r="A41" s="56">
        <v>26</v>
      </c>
      <c r="B41" s="48" t="s">
        <v>65</v>
      </c>
      <c r="C41" s="62" t="s">
        <v>66</v>
      </c>
      <c r="D41" s="58" t="s">
        <v>115</v>
      </c>
      <c r="E41" s="55">
        <v>2</v>
      </c>
      <c r="F41" s="56">
        <v>1.5</v>
      </c>
      <c r="G41" s="49">
        <v>0.5</v>
      </c>
      <c r="H41" s="48"/>
      <c r="I41" s="48"/>
      <c r="J41" s="48" t="s">
        <v>118</v>
      </c>
      <c r="K41" s="56"/>
      <c r="L41" s="120"/>
      <c r="M41" s="82">
        <f>VLOOKUP(B41,'[1]CNTY - so sanh CTDT'!$M$11:$Q$99,4,0)</f>
        <v>2</v>
      </c>
      <c r="N41" s="82" t="b">
        <f t="shared" si="1"/>
        <v>1</v>
      </c>
      <c r="O41" s="82"/>
      <c r="Q41" s="68" t="str">
        <f>VLOOKUP(B41,[2]MaTranKienThuc!$B$15:$C$82,2,FALSE)</f>
        <v>Di truyền động vật</v>
      </c>
    </row>
    <row r="42" spans="1:18" ht="15" x14ac:dyDescent="0.25">
      <c r="A42" s="48">
        <v>27</v>
      </c>
      <c r="B42" s="48" t="s">
        <v>67</v>
      </c>
      <c r="C42" s="62" t="s">
        <v>68</v>
      </c>
      <c r="D42" s="58" t="s">
        <v>116</v>
      </c>
      <c r="E42" s="55">
        <v>2</v>
      </c>
      <c r="F42" s="56">
        <v>1.5</v>
      </c>
      <c r="G42" s="48">
        <v>0.5</v>
      </c>
      <c r="H42" s="48"/>
      <c r="I42" s="48"/>
      <c r="J42" s="48" t="s">
        <v>118</v>
      </c>
      <c r="K42" s="56"/>
      <c r="L42" s="120"/>
      <c r="M42" s="82">
        <f>VLOOKUP(B42,'[1]CNTY - so sanh CTDT'!$M$11:$Q$99,4,0)</f>
        <v>2</v>
      </c>
      <c r="N42" s="82" t="b">
        <f t="shared" si="1"/>
        <v>1</v>
      </c>
      <c r="O42" s="82"/>
      <c r="Q42" s="68" t="str">
        <f>VLOOKUP(B42,[2]MaTranKienThuc!$B$15:$C$82,2,FALSE)</f>
        <v>Thiết kế thí nghiệm</v>
      </c>
    </row>
    <row r="43" spans="1:18" ht="30" x14ac:dyDescent="0.25">
      <c r="A43" s="56">
        <v>28</v>
      </c>
      <c r="B43" s="48" t="s">
        <v>69</v>
      </c>
      <c r="C43" s="62" t="s">
        <v>70</v>
      </c>
      <c r="D43" s="58" t="s">
        <v>166</v>
      </c>
      <c r="E43" s="55">
        <v>3</v>
      </c>
      <c r="F43" s="56">
        <v>2.5</v>
      </c>
      <c r="G43" s="48">
        <v>0.5</v>
      </c>
      <c r="H43" s="48" t="s">
        <v>258</v>
      </c>
      <c r="I43" s="48">
        <v>2</v>
      </c>
      <c r="J43" s="48" t="s">
        <v>118</v>
      </c>
      <c r="K43" s="56"/>
      <c r="L43" s="120"/>
      <c r="M43" s="82">
        <f>VLOOKUP(B43,'[1]CNTY - so sanh CTDT'!$M$11:$Q$99,4,0)</f>
        <v>3</v>
      </c>
      <c r="N43" s="82" t="b">
        <f t="shared" si="1"/>
        <v>1</v>
      </c>
      <c r="O43" s="82"/>
      <c r="Q43" s="68" t="str">
        <f>VLOOKUP(B43,[2]MaTranKienThuc!$B$15:$C$82,2,FALSE)</f>
        <v>Dinh dưỡng động vật</v>
      </c>
    </row>
    <row r="44" spans="1:18" ht="30" x14ac:dyDescent="0.25">
      <c r="A44" s="48">
        <v>29</v>
      </c>
      <c r="B44" s="50" t="s">
        <v>59</v>
      </c>
      <c r="C44" s="59" t="s">
        <v>60</v>
      </c>
      <c r="D44" s="59" t="s">
        <v>114</v>
      </c>
      <c r="E44" s="51">
        <v>2</v>
      </c>
      <c r="F44" s="63">
        <v>1.5</v>
      </c>
      <c r="G44" s="50">
        <v>0.5</v>
      </c>
      <c r="H44" s="50" t="s">
        <v>33</v>
      </c>
      <c r="I44" s="50">
        <v>2</v>
      </c>
      <c r="J44" s="50"/>
      <c r="K44" s="63" t="s">
        <v>118</v>
      </c>
      <c r="L44" s="96"/>
      <c r="M44" s="82"/>
      <c r="N44" s="82"/>
      <c r="O44" s="82"/>
      <c r="Q44" s="68" t="str">
        <f>VLOOKUP(B44,[2]MaTranKienThuc!$B$15:$C$82,2,FALSE)</f>
        <v>Mô học 1</v>
      </c>
      <c r="R44" s="68" t="s">
        <v>267</v>
      </c>
    </row>
    <row r="45" spans="1:18" ht="15" x14ac:dyDescent="0.25">
      <c r="A45" s="56">
        <v>30</v>
      </c>
      <c r="B45" s="50" t="s">
        <v>54</v>
      </c>
      <c r="C45" s="59" t="s">
        <v>55</v>
      </c>
      <c r="D45" s="59" t="s">
        <v>160</v>
      </c>
      <c r="E45" s="51">
        <v>2</v>
      </c>
      <c r="F45" s="63">
        <v>1.5</v>
      </c>
      <c r="G45" s="50">
        <v>0.5</v>
      </c>
      <c r="H45" s="50"/>
      <c r="I45" s="50"/>
      <c r="J45" s="50"/>
      <c r="K45" s="63" t="s">
        <v>118</v>
      </c>
      <c r="L45" s="96"/>
      <c r="M45" s="82"/>
      <c r="N45" s="82"/>
      <c r="O45" s="82"/>
      <c r="Q45" s="68" t="str">
        <f>VLOOKUP(B45,[2]MaTranKienThuc!$B$15:$C$82,2,FALSE)</f>
        <v>Sinh học phân tử 1</v>
      </c>
    </row>
    <row r="46" spans="1:18" ht="15" customHeight="1" x14ac:dyDescent="0.25">
      <c r="A46" s="97" t="s">
        <v>147</v>
      </c>
      <c r="B46" s="98"/>
      <c r="C46" s="98"/>
      <c r="D46" s="99"/>
      <c r="E46" s="100">
        <v>67</v>
      </c>
      <c r="F46" s="93"/>
      <c r="G46" s="101"/>
      <c r="H46" s="102"/>
      <c r="I46" s="102"/>
      <c r="J46" s="101">
        <v>61</v>
      </c>
      <c r="K46" s="103" t="s">
        <v>264</v>
      </c>
      <c r="L46" s="120" t="s">
        <v>18</v>
      </c>
      <c r="M46" s="82" t="e">
        <f>VLOOKUP(B46,'[1]CNTY - so sanh CTDT'!$M$11:$Q$99,4,0)</f>
        <v>#N/A</v>
      </c>
      <c r="N46" s="82" t="e">
        <f t="shared" ref="N46:N53" si="2">M46=E46</f>
        <v>#N/A</v>
      </c>
      <c r="O46" s="82"/>
    </row>
    <row r="47" spans="1:18" ht="45" x14ac:dyDescent="0.25">
      <c r="A47" s="48">
        <v>32</v>
      </c>
      <c r="B47" s="48" t="s">
        <v>254</v>
      </c>
      <c r="C47" s="84" t="s">
        <v>255</v>
      </c>
      <c r="D47" s="58" t="s">
        <v>123</v>
      </c>
      <c r="E47" s="55">
        <v>2</v>
      </c>
      <c r="F47" s="56">
        <v>2</v>
      </c>
      <c r="G47" s="48">
        <v>0</v>
      </c>
      <c r="H47" s="48" t="s">
        <v>256</v>
      </c>
      <c r="I47" s="48">
        <v>2</v>
      </c>
      <c r="J47" s="48" t="s">
        <v>118</v>
      </c>
      <c r="K47" s="56"/>
      <c r="L47" s="120"/>
      <c r="M47" s="82">
        <f>VLOOKUP(B47,'[1]CNTY - so sanh CTDT'!$M$11:$Q$99,4,0)</f>
        <v>2</v>
      </c>
      <c r="N47" s="82" t="b">
        <f t="shared" si="2"/>
        <v>1</v>
      </c>
      <c r="O47" s="82"/>
      <c r="Q47" s="68" t="str">
        <f>VLOOKUP(B47,[2]MaTranKienThuc!$B$15:$C$82,2,FALSE)</f>
        <v>Tiếng Anh chăn nuôi/Tiếng Pháp chuyên ngành Nông nghiệp</v>
      </c>
    </row>
    <row r="48" spans="1:18" ht="45" x14ac:dyDescent="0.25">
      <c r="A48" s="48">
        <v>33</v>
      </c>
      <c r="B48" s="48" t="s">
        <v>169</v>
      </c>
      <c r="C48" s="62" t="s">
        <v>170</v>
      </c>
      <c r="D48" s="58" t="s">
        <v>171</v>
      </c>
      <c r="E48" s="55">
        <v>2</v>
      </c>
      <c r="F48" s="56">
        <v>1.5</v>
      </c>
      <c r="G48" s="48">
        <v>0.5</v>
      </c>
      <c r="H48" s="48"/>
      <c r="I48" s="48"/>
      <c r="J48" s="48" t="s">
        <v>118</v>
      </c>
      <c r="K48" s="56"/>
      <c r="L48" s="120"/>
      <c r="M48" s="82">
        <f>VLOOKUP(B48,'[1]CNTY - so sanh CTDT'!$M$11:$Q$99,4,0)</f>
        <v>2</v>
      </c>
      <c r="N48" s="82" t="b">
        <f t="shared" si="2"/>
        <v>1</v>
      </c>
      <c r="O48" s="82"/>
      <c r="Q48" s="68" t="str">
        <f>VLOOKUP(B48,[2]MaTranKienThuc!$B$15:$C$82,2,FALSE)</f>
        <v>Dược và độc chất học thú y</v>
      </c>
    </row>
    <row r="49" spans="1:17" ht="30" x14ac:dyDescent="0.25">
      <c r="A49" s="48">
        <v>34</v>
      </c>
      <c r="B49" s="48" t="s">
        <v>172</v>
      </c>
      <c r="C49" s="62" t="s">
        <v>268</v>
      </c>
      <c r="D49" s="58" t="s">
        <v>269</v>
      </c>
      <c r="E49" s="55">
        <v>2</v>
      </c>
      <c r="F49" s="56">
        <v>1.5</v>
      </c>
      <c r="G49" s="48">
        <v>0.5</v>
      </c>
      <c r="H49" s="48" t="s">
        <v>57</v>
      </c>
      <c r="I49" s="66">
        <v>2</v>
      </c>
      <c r="J49" s="48" t="s">
        <v>118</v>
      </c>
      <c r="K49" s="56"/>
      <c r="L49" s="120"/>
      <c r="M49" s="82">
        <f>VLOOKUP(B49,'[1]CNTY - so sanh CTDT'!$M$11:$Q$99,4,0)</f>
        <v>2</v>
      </c>
      <c r="N49" s="82" t="b">
        <f t="shared" si="2"/>
        <v>1</v>
      </c>
      <c r="O49" s="82"/>
      <c r="Q49" s="68" t="str">
        <f>VLOOKUP(B49,[2]MaTranKienThuc!$B$15:$C$82,2,FALSE)</f>
        <v>Chẩn đoán - Bệnh nội khoa thú y</v>
      </c>
    </row>
    <row r="50" spans="1:17" ht="45" x14ac:dyDescent="0.25">
      <c r="A50" s="48">
        <v>35</v>
      </c>
      <c r="B50" s="48" t="s">
        <v>74</v>
      </c>
      <c r="C50" s="62" t="s">
        <v>75</v>
      </c>
      <c r="D50" s="58" t="s">
        <v>127</v>
      </c>
      <c r="E50" s="55">
        <v>2</v>
      </c>
      <c r="F50" s="56">
        <v>1.5</v>
      </c>
      <c r="G50" s="48">
        <v>0.5</v>
      </c>
      <c r="H50" s="48" t="s">
        <v>225</v>
      </c>
      <c r="I50" s="48">
        <v>2</v>
      </c>
      <c r="J50" s="48" t="s">
        <v>118</v>
      </c>
      <c r="K50" s="56"/>
      <c r="L50" s="120"/>
      <c r="M50" s="82">
        <f>VLOOKUP(B50,'[1]CNTY - so sanh CTDT'!$M$11:$Q$99,4,0)</f>
        <v>2</v>
      </c>
      <c r="N50" s="82" t="b">
        <f t="shared" si="2"/>
        <v>1</v>
      </c>
      <c r="O50" s="82"/>
      <c r="Q50" s="68" t="str">
        <f>VLOOKUP(B50,[2]MaTranKienThuc!$B$15:$C$82,2,FALSE)</f>
        <v>Thức ăn chăn nuôi</v>
      </c>
    </row>
    <row r="51" spans="1:17" ht="30" x14ac:dyDescent="0.25">
      <c r="A51" s="48">
        <v>36</v>
      </c>
      <c r="B51" s="48" t="s">
        <v>71</v>
      </c>
      <c r="C51" s="84" t="s">
        <v>174</v>
      </c>
      <c r="D51" s="58" t="s">
        <v>175</v>
      </c>
      <c r="E51" s="55">
        <v>3</v>
      </c>
      <c r="F51" s="56">
        <v>2.5</v>
      </c>
      <c r="G51" s="85">
        <v>0.5</v>
      </c>
      <c r="H51" s="48" t="s">
        <v>66</v>
      </c>
      <c r="I51" s="48">
        <v>3</v>
      </c>
      <c r="J51" s="48" t="s">
        <v>118</v>
      </c>
      <c r="K51" s="56"/>
      <c r="L51" s="120"/>
      <c r="M51" s="82">
        <f>VLOOKUP(B51,'[1]CNTY - so sanh CTDT'!$M$11:$Q$99,4,0)</f>
        <v>3</v>
      </c>
      <c r="N51" s="82" t="b">
        <f t="shared" si="2"/>
        <v>1</v>
      </c>
      <c r="O51" s="82"/>
      <c r="Q51" s="68" t="str">
        <f>VLOOKUP(B51,[2]MaTranKienThuc!$B$15:$C$82,2,FALSE)</f>
        <v xml:space="preserve">Chọn lọc và Nhân giống vật nuôi </v>
      </c>
    </row>
    <row r="52" spans="1:17" ht="30" x14ac:dyDescent="0.25">
      <c r="A52" s="48">
        <v>37</v>
      </c>
      <c r="B52" s="48" t="s">
        <v>78</v>
      </c>
      <c r="C52" s="62" t="s">
        <v>79</v>
      </c>
      <c r="D52" s="58" t="s">
        <v>129</v>
      </c>
      <c r="E52" s="55">
        <v>1</v>
      </c>
      <c r="F52" s="56">
        <v>0</v>
      </c>
      <c r="G52" s="48">
        <v>1</v>
      </c>
      <c r="H52" s="48"/>
      <c r="I52" s="48"/>
      <c r="J52" s="48" t="s">
        <v>118</v>
      </c>
      <c r="K52" s="56"/>
      <c r="L52" s="120"/>
      <c r="M52" s="82">
        <f>VLOOKUP(B52,'[1]CNTY - so sanh CTDT'!$M$11:$Q$99,4,0)</f>
        <v>1</v>
      </c>
      <c r="N52" s="82" t="b">
        <f t="shared" si="2"/>
        <v>1</v>
      </c>
      <c r="O52" s="82"/>
      <c r="Q52" s="68" t="str">
        <f>VLOOKUP(B52,[2]MaTranKienThuc!$B$15:$C$82,2,FALSE)</f>
        <v>Rèn nghề chăn nuôi 1</v>
      </c>
    </row>
    <row r="53" spans="1:17" ht="60" x14ac:dyDescent="0.25">
      <c r="A53" s="48">
        <v>38</v>
      </c>
      <c r="B53" s="48" t="s">
        <v>80</v>
      </c>
      <c r="C53" s="62" t="s">
        <v>81</v>
      </c>
      <c r="D53" s="58" t="s">
        <v>130</v>
      </c>
      <c r="E53" s="55">
        <v>3</v>
      </c>
      <c r="F53" s="56">
        <v>2</v>
      </c>
      <c r="G53" s="50">
        <v>1</v>
      </c>
      <c r="H53" s="48" t="s">
        <v>186</v>
      </c>
      <c r="I53" s="48">
        <v>3</v>
      </c>
      <c r="J53" s="48" t="s">
        <v>118</v>
      </c>
      <c r="K53" s="56"/>
      <c r="L53" s="120"/>
      <c r="M53" s="82">
        <f>VLOOKUP(B53,'[1]CNTY - so sanh CTDT'!$M$11:$Q$99,4,0)</f>
        <v>3</v>
      </c>
      <c r="N53" s="82" t="b">
        <f t="shared" si="2"/>
        <v>1</v>
      </c>
      <c r="O53" s="82"/>
      <c r="Q53" s="68" t="str">
        <f>VLOOKUP(B53,[2]MaTranKienThuc!$B$15:$C$82,2,FALSE)</f>
        <v>Chăn nuôi lợn</v>
      </c>
    </row>
    <row r="54" spans="1:17" ht="30" x14ac:dyDescent="0.25">
      <c r="A54" s="48">
        <v>39</v>
      </c>
      <c r="B54" s="54" t="s">
        <v>260</v>
      </c>
      <c r="C54" s="61" t="s">
        <v>262</v>
      </c>
      <c r="D54" s="58" t="s">
        <v>263</v>
      </c>
      <c r="E54" s="52">
        <v>2</v>
      </c>
      <c r="F54" s="53">
        <v>0</v>
      </c>
      <c r="G54" s="54">
        <v>2</v>
      </c>
      <c r="H54" s="54"/>
      <c r="I54" s="54"/>
      <c r="J54" s="54" t="s">
        <v>118</v>
      </c>
      <c r="K54" s="53"/>
      <c r="L54" s="120"/>
      <c r="M54" s="82"/>
      <c r="N54" s="82"/>
      <c r="O54" s="82"/>
      <c r="Q54" s="68" t="str">
        <f>VLOOKUP(B54,[2]MaTranKienThuc!$B$15:$C$82,2,FALSE)</f>
        <v xml:space="preserve">Rèn nghề thú y </v>
      </c>
    </row>
    <row r="55" spans="1:17" ht="30" x14ac:dyDescent="0.25">
      <c r="A55" s="48">
        <v>40</v>
      </c>
      <c r="B55" s="48" t="s">
        <v>261</v>
      </c>
      <c r="C55" s="62" t="s">
        <v>179</v>
      </c>
      <c r="D55" s="58" t="s">
        <v>142</v>
      </c>
      <c r="E55" s="55">
        <v>2</v>
      </c>
      <c r="F55" s="56">
        <v>1.5</v>
      </c>
      <c r="G55" s="48">
        <v>0.5</v>
      </c>
      <c r="H55" s="48"/>
      <c r="I55" s="48"/>
      <c r="J55" s="48" t="s">
        <v>118</v>
      </c>
      <c r="K55" s="56"/>
      <c r="L55" s="120"/>
      <c r="M55" s="82"/>
      <c r="N55" s="82"/>
      <c r="O55" s="82"/>
      <c r="Q55" s="68" t="str">
        <f>VLOOKUP(B55,[2]MaTranKienThuc!$B$15:$C$82,2,FALSE)</f>
        <v>Bệnh truyền nhiễm thú y 1</v>
      </c>
    </row>
    <row r="56" spans="1:17" ht="60" x14ac:dyDescent="0.25">
      <c r="A56" s="48">
        <v>41</v>
      </c>
      <c r="B56" s="48" t="s">
        <v>86</v>
      </c>
      <c r="C56" s="62" t="s">
        <v>87</v>
      </c>
      <c r="D56" s="58" t="s">
        <v>138</v>
      </c>
      <c r="E56" s="55">
        <v>3</v>
      </c>
      <c r="F56" s="56">
        <v>2</v>
      </c>
      <c r="G56" s="48">
        <v>1</v>
      </c>
      <c r="H56" s="48" t="s">
        <v>186</v>
      </c>
      <c r="I56" s="48">
        <v>3</v>
      </c>
      <c r="J56" s="48" t="s">
        <v>118</v>
      </c>
      <c r="K56" s="56"/>
      <c r="L56" s="120"/>
      <c r="M56" s="82"/>
      <c r="N56" s="82"/>
      <c r="O56" s="82"/>
      <c r="Q56" s="68" t="str">
        <f>VLOOKUP(B56,[2]MaTranKienThuc!$B$15:$C$82,2,FALSE)</f>
        <v>Chăn nuôi gia cầm</v>
      </c>
    </row>
    <row r="57" spans="1:17" ht="60" x14ac:dyDescent="0.25">
      <c r="A57" s="48">
        <v>42</v>
      </c>
      <c r="B57" s="48" t="s">
        <v>88</v>
      </c>
      <c r="C57" s="62" t="s">
        <v>89</v>
      </c>
      <c r="D57" s="58" t="s">
        <v>139</v>
      </c>
      <c r="E57" s="55">
        <v>3</v>
      </c>
      <c r="F57" s="56">
        <v>2</v>
      </c>
      <c r="G57" s="48">
        <v>1</v>
      </c>
      <c r="H57" s="48" t="s">
        <v>186</v>
      </c>
      <c r="I57" s="48">
        <v>3</v>
      </c>
      <c r="J57" s="48" t="s">
        <v>118</v>
      </c>
      <c r="K57" s="56"/>
      <c r="L57" s="120"/>
      <c r="M57" s="82"/>
      <c r="N57" s="82"/>
      <c r="O57" s="82"/>
      <c r="Q57" s="68" t="str">
        <f>VLOOKUP(B57,[2]MaTranKienThuc!$B$15:$C$82,2,FALSE)</f>
        <v>Chăn nuôi trâu bò</v>
      </c>
    </row>
    <row r="58" spans="1:17" ht="30" x14ac:dyDescent="0.25">
      <c r="A58" s="48">
        <v>43</v>
      </c>
      <c r="B58" s="48" t="s">
        <v>208</v>
      </c>
      <c r="C58" s="84" t="s">
        <v>132</v>
      </c>
      <c r="D58" s="58" t="s">
        <v>133</v>
      </c>
      <c r="E58" s="55">
        <v>10</v>
      </c>
      <c r="F58" s="56">
        <v>0</v>
      </c>
      <c r="G58" s="48">
        <v>10</v>
      </c>
      <c r="H58" s="48" t="s">
        <v>185</v>
      </c>
      <c r="I58" s="48">
        <v>1</v>
      </c>
      <c r="J58" s="48" t="s">
        <v>118</v>
      </c>
      <c r="K58" s="56"/>
      <c r="L58" s="120"/>
      <c r="M58" s="82"/>
      <c r="N58" s="82"/>
      <c r="O58" s="82"/>
      <c r="Q58" s="68" t="str">
        <f>VLOOKUP(B58,[2]MaTranKienThuc!$B$15:$C$82,2,FALSE)</f>
        <v>Thực tập giáo trình chăn nuôi 1</v>
      </c>
    </row>
    <row r="59" spans="1:17" ht="75" x14ac:dyDescent="0.25">
      <c r="A59" s="48">
        <v>44</v>
      </c>
      <c r="B59" s="48" t="s">
        <v>207</v>
      </c>
      <c r="C59" s="62" t="s">
        <v>206</v>
      </c>
      <c r="D59" s="58" t="s">
        <v>141</v>
      </c>
      <c r="E59" s="55">
        <v>10</v>
      </c>
      <c r="F59" s="56">
        <v>0</v>
      </c>
      <c r="G59" s="48">
        <v>10</v>
      </c>
      <c r="H59" s="48" t="s">
        <v>187</v>
      </c>
      <c r="I59" s="48">
        <v>1</v>
      </c>
      <c r="J59" s="48" t="s">
        <v>118</v>
      </c>
      <c r="K59" s="56"/>
      <c r="L59" s="120"/>
      <c r="M59" s="82"/>
      <c r="N59" s="82"/>
      <c r="O59" s="82"/>
      <c r="Q59" s="68" t="str">
        <f>VLOOKUP(B59,[2]MaTranKienThuc!$B$15:$C$82,2,FALSE)</f>
        <v>Thực tập giáo trình chăn nuôi 2</v>
      </c>
    </row>
    <row r="60" spans="1:17" ht="15" x14ac:dyDescent="0.25">
      <c r="A60" s="48">
        <v>45</v>
      </c>
      <c r="B60" s="48" t="s">
        <v>124</v>
      </c>
      <c r="C60" s="62" t="s">
        <v>125</v>
      </c>
      <c r="D60" s="58" t="s">
        <v>126</v>
      </c>
      <c r="E60" s="55">
        <v>2</v>
      </c>
      <c r="F60" s="56">
        <v>1.5</v>
      </c>
      <c r="G60" s="48">
        <v>0.5</v>
      </c>
      <c r="H60" s="48"/>
      <c r="I60" s="48"/>
      <c r="J60" s="48" t="s">
        <v>118</v>
      </c>
      <c r="K60" s="56"/>
      <c r="L60" s="120"/>
      <c r="M60" s="82"/>
      <c r="N60" s="82"/>
      <c r="O60" s="82"/>
      <c r="Q60" s="68" t="str">
        <f>VLOOKUP(B60,[2]MaTranKienThuc!$B$15:$C$82,2,FALSE)</f>
        <v>Vệ sinh thú y 1</v>
      </c>
    </row>
    <row r="61" spans="1:17" ht="15" x14ac:dyDescent="0.25">
      <c r="A61" s="48">
        <v>46</v>
      </c>
      <c r="B61" s="48" t="s">
        <v>83</v>
      </c>
      <c r="C61" s="62" t="s">
        <v>84</v>
      </c>
      <c r="D61" s="58" t="s">
        <v>134</v>
      </c>
      <c r="E61" s="55">
        <v>2</v>
      </c>
      <c r="F61" s="56">
        <v>1.5</v>
      </c>
      <c r="G61" s="48">
        <v>0.5</v>
      </c>
      <c r="H61" s="48"/>
      <c r="I61" s="48"/>
      <c r="J61" s="48" t="s">
        <v>118</v>
      </c>
      <c r="K61" s="56"/>
      <c r="L61" s="120"/>
      <c r="M61" s="82"/>
      <c r="N61" s="82"/>
      <c r="O61" s="82"/>
      <c r="Q61" s="68" t="str">
        <f>VLOOKUP(B61,[2]MaTranKienThuc!$B$15:$C$82,2,FALSE)</f>
        <v>Hệ thống nông nghiệp</v>
      </c>
    </row>
    <row r="62" spans="1:17" ht="30" x14ac:dyDescent="0.25">
      <c r="A62" s="48">
        <v>47</v>
      </c>
      <c r="B62" s="48" t="s">
        <v>92</v>
      </c>
      <c r="C62" s="62" t="s">
        <v>93</v>
      </c>
      <c r="D62" s="58" t="s">
        <v>144</v>
      </c>
      <c r="E62" s="55">
        <v>2</v>
      </c>
      <c r="F62" s="56">
        <v>1.5</v>
      </c>
      <c r="G62" s="48">
        <v>0.5</v>
      </c>
      <c r="H62" s="48"/>
      <c r="I62" s="48"/>
      <c r="J62" s="48" t="s">
        <v>118</v>
      </c>
      <c r="K62" s="56"/>
      <c r="L62" s="120"/>
      <c r="M62" s="82"/>
      <c r="N62" s="82"/>
      <c r="O62" s="82"/>
      <c r="Q62" s="68" t="str">
        <f>VLOOKUP(B62,[2]MaTranKienThuc!$B$15:$C$82,2,FALSE)</f>
        <v>QL chất thải chăn nuôi</v>
      </c>
    </row>
    <row r="63" spans="1:17" ht="105" x14ac:dyDescent="0.25">
      <c r="A63" s="48">
        <v>48</v>
      </c>
      <c r="B63" s="48" t="s">
        <v>184</v>
      </c>
      <c r="C63" s="62" t="s">
        <v>94</v>
      </c>
      <c r="D63" s="58" t="s">
        <v>145</v>
      </c>
      <c r="E63" s="55">
        <v>10</v>
      </c>
      <c r="F63" s="56">
        <v>0</v>
      </c>
      <c r="G63" s="48">
        <v>10</v>
      </c>
      <c r="H63" s="48" t="s">
        <v>209</v>
      </c>
      <c r="I63" s="48">
        <v>2</v>
      </c>
      <c r="J63" s="48" t="s">
        <v>118</v>
      </c>
      <c r="K63" s="56"/>
      <c r="L63" s="120"/>
      <c r="M63" s="82"/>
      <c r="N63" s="82"/>
      <c r="O63" s="82"/>
      <c r="Q63" s="68" t="str">
        <f>VLOOKUP(B63,[2]MaTranKienThuc!$B$15:$C$82,2,FALSE)</f>
        <v>Khoá luận tốt nghiệp</v>
      </c>
    </row>
    <row r="64" spans="1:17" ht="30" x14ac:dyDescent="0.25">
      <c r="A64" s="48">
        <v>49</v>
      </c>
      <c r="B64" s="50" t="s">
        <v>119</v>
      </c>
      <c r="C64" s="59" t="s">
        <v>120</v>
      </c>
      <c r="D64" s="59" t="s">
        <v>167</v>
      </c>
      <c r="E64" s="51">
        <v>2</v>
      </c>
      <c r="F64" s="63">
        <v>1.5</v>
      </c>
      <c r="G64" s="50">
        <v>0.5</v>
      </c>
      <c r="H64" s="50"/>
      <c r="I64" s="50"/>
      <c r="J64" s="50"/>
      <c r="K64" s="63" t="s">
        <v>118</v>
      </c>
      <c r="L64" s="120"/>
      <c r="M64" s="82"/>
      <c r="N64" s="82"/>
      <c r="O64" s="82"/>
      <c r="Q64" s="68" t="str">
        <f>VLOOKUP(B64,[2]MaTranKienThuc!$B$15:$C$82,2,FALSE)</f>
        <v>Nuôi trồng thuỷ sản đại cương</v>
      </c>
    </row>
    <row r="65" spans="1:19" ht="15" x14ac:dyDescent="0.25">
      <c r="A65" s="48">
        <v>50</v>
      </c>
      <c r="B65" s="50" t="s">
        <v>121</v>
      </c>
      <c r="C65" s="59" t="s">
        <v>122</v>
      </c>
      <c r="D65" s="59" t="s">
        <v>168</v>
      </c>
      <c r="E65" s="57">
        <v>2</v>
      </c>
      <c r="F65" s="63">
        <v>2</v>
      </c>
      <c r="G65" s="50">
        <v>0</v>
      </c>
      <c r="H65" s="50"/>
      <c r="I65" s="50"/>
      <c r="J65" s="50"/>
      <c r="K65" s="63" t="s">
        <v>118</v>
      </c>
      <c r="L65" s="120"/>
      <c r="M65" s="82"/>
      <c r="N65" s="82"/>
      <c r="O65" s="82"/>
      <c r="Q65" s="68" t="str">
        <f>VLOOKUP(B65,[2]MaTranKienThuc!$B$15:$C$82,2,FALSE)</f>
        <v>Marketing căn bản 1</v>
      </c>
    </row>
    <row r="66" spans="1:19" ht="30" x14ac:dyDescent="0.25">
      <c r="A66" s="48">
        <v>51</v>
      </c>
      <c r="B66" s="50" t="s">
        <v>259</v>
      </c>
      <c r="C66" s="59" t="s">
        <v>85</v>
      </c>
      <c r="D66" s="59" t="s">
        <v>143</v>
      </c>
      <c r="E66" s="51">
        <v>2</v>
      </c>
      <c r="F66" s="63">
        <v>1.5</v>
      </c>
      <c r="G66" s="50">
        <v>0.5</v>
      </c>
      <c r="H66" s="50" t="s">
        <v>64</v>
      </c>
      <c r="I66" s="67">
        <v>2</v>
      </c>
      <c r="J66" s="50"/>
      <c r="K66" s="63" t="s">
        <v>118</v>
      </c>
      <c r="L66" s="120"/>
      <c r="M66" s="82"/>
      <c r="N66" s="82"/>
      <c r="O66" s="82"/>
      <c r="Q66" s="68" t="str">
        <f>VLOOKUP(B66,[2]MaTranKienThuc!$B$15:$C$82,2,FALSE)</f>
        <v>Sinh sản gia súc 1</v>
      </c>
    </row>
    <row r="67" spans="1:19" ht="30" x14ac:dyDescent="0.25">
      <c r="A67" s="48">
        <v>52</v>
      </c>
      <c r="B67" s="50" t="s">
        <v>90</v>
      </c>
      <c r="C67" s="59" t="s">
        <v>91</v>
      </c>
      <c r="D67" s="59" t="s">
        <v>140</v>
      </c>
      <c r="E67" s="51">
        <v>2</v>
      </c>
      <c r="F67" s="63">
        <v>1.5</v>
      </c>
      <c r="G67" s="50">
        <v>0.5</v>
      </c>
      <c r="H67" s="50"/>
      <c r="I67" s="50"/>
      <c r="J67" s="50"/>
      <c r="K67" s="63" t="s">
        <v>118</v>
      </c>
      <c r="L67" s="120"/>
      <c r="M67" s="82"/>
      <c r="N67" s="82"/>
      <c r="O67" s="82"/>
      <c r="Q67" s="68" t="str">
        <f>VLOOKUP(B67,[2]MaTranKienThuc!$B$15:$C$82,2,FALSE)</f>
        <v>Cơ khí chăn nuôi</v>
      </c>
    </row>
    <row r="68" spans="1:19" ht="30" x14ac:dyDescent="0.25">
      <c r="A68" s="48">
        <v>53</v>
      </c>
      <c r="B68" s="50" t="s">
        <v>72</v>
      </c>
      <c r="C68" s="59" t="s">
        <v>73</v>
      </c>
      <c r="D68" s="59" t="s">
        <v>173</v>
      </c>
      <c r="E68" s="51">
        <v>2</v>
      </c>
      <c r="F68" s="63">
        <v>1.5</v>
      </c>
      <c r="G68" s="49">
        <v>0.5</v>
      </c>
      <c r="H68" s="50" t="s">
        <v>15</v>
      </c>
      <c r="I68" s="50">
        <v>2</v>
      </c>
      <c r="J68" s="50"/>
      <c r="K68" s="63" t="s">
        <v>118</v>
      </c>
      <c r="L68" s="120"/>
      <c r="M68" s="82"/>
      <c r="N68" s="82"/>
      <c r="O68" s="82"/>
      <c r="Q68" s="68" t="str">
        <f>VLOOKUP(B68,[2]MaTranKienThuc!$B$15:$C$82,2,FALSE)</f>
        <v>Vi sinh vật ứng dụng trong chăn nuôi</v>
      </c>
    </row>
    <row r="69" spans="1:19" ht="45" x14ac:dyDescent="0.25">
      <c r="A69" s="48">
        <v>54</v>
      </c>
      <c r="B69" s="50" t="s">
        <v>176</v>
      </c>
      <c r="C69" s="59" t="s">
        <v>177</v>
      </c>
      <c r="D69" s="59" t="s">
        <v>178</v>
      </c>
      <c r="E69" s="51">
        <v>2</v>
      </c>
      <c r="F69" s="63">
        <v>2</v>
      </c>
      <c r="G69" s="50">
        <v>0</v>
      </c>
      <c r="H69" s="50" t="s">
        <v>225</v>
      </c>
      <c r="I69" s="50">
        <v>2</v>
      </c>
      <c r="J69" s="50"/>
      <c r="K69" s="63" t="s">
        <v>118</v>
      </c>
      <c r="L69" s="120"/>
      <c r="M69" s="82">
        <f>VLOOKUP(B69,'[1]CNTY - so sanh CTDT'!$M$11:$Q$99,4,0)</f>
        <v>2</v>
      </c>
      <c r="N69" s="82" t="b">
        <f>M69=E69</f>
        <v>1</v>
      </c>
      <c r="O69" s="82"/>
      <c r="Q69" s="68" t="str">
        <f>VLOOKUP(B69,[2]MaTranKienThuc!$B$15:$C$82,2,FALSE)</f>
        <v>Bệnh dinh dưỡng vật nuôi</v>
      </c>
      <c r="R69" s="68" t="s">
        <v>266</v>
      </c>
    </row>
    <row r="70" spans="1:19" ht="45" x14ac:dyDescent="0.25">
      <c r="A70" s="48">
        <v>55</v>
      </c>
      <c r="B70" s="50" t="s">
        <v>76</v>
      </c>
      <c r="C70" s="59" t="s">
        <v>77</v>
      </c>
      <c r="D70" s="59" t="s">
        <v>128</v>
      </c>
      <c r="E70" s="51">
        <v>2</v>
      </c>
      <c r="F70" s="63">
        <v>1.5</v>
      </c>
      <c r="G70" s="50">
        <v>0.5</v>
      </c>
      <c r="H70" s="50" t="s">
        <v>225</v>
      </c>
      <c r="I70" s="50">
        <v>2</v>
      </c>
      <c r="J70" s="50"/>
      <c r="K70" s="63" t="s">
        <v>118</v>
      </c>
      <c r="L70" s="120"/>
      <c r="M70" s="82">
        <f>VLOOKUP(B70,'[1]CNTY - so sanh CTDT'!$M$11:$Q$99,4,0)</f>
        <v>2</v>
      </c>
      <c r="N70" s="82" t="b">
        <f>M70=E70</f>
        <v>1</v>
      </c>
      <c r="O70" s="82"/>
      <c r="Q70" s="68" t="str">
        <f>VLOOKUP(B70,[2]MaTranKienThuc!$B$15:$C$82,2,FALSE)</f>
        <v>Cây thức ăn chăn nuôi</v>
      </c>
    </row>
    <row r="71" spans="1:19" ht="45" x14ac:dyDescent="0.25">
      <c r="A71" s="48">
        <v>56</v>
      </c>
      <c r="B71" s="50" t="s">
        <v>135</v>
      </c>
      <c r="C71" s="59" t="s">
        <v>136</v>
      </c>
      <c r="D71" s="59" t="s">
        <v>137</v>
      </c>
      <c r="E71" s="51">
        <v>2</v>
      </c>
      <c r="F71" s="63">
        <v>1.5</v>
      </c>
      <c r="G71" s="50">
        <v>0.5</v>
      </c>
      <c r="H71" s="50" t="s">
        <v>225</v>
      </c>
      <c r="I71" s="50">
        <v>2</v>
      </c>
      <c r="J71" s="50"/>
      <c r="K71" s="63" t="s">
        <v>118</v>
      </c>
      <c r="L71" s="120"/>
      <c r="M71" s="82">
        <f>VLOOKUP(B71,'[1]CNTY - so sanh CTDT'!$M$11:$Q$99,4,0)</f>
        <v>2</v>
      </c>
      <c r="N71" s="82" t="b">
        <f>M71=E71</f>
        <v>1</v>
      </c>
      <c r="O71" s="82"/>
      <c r="Q71" s="68" t="str">
        <f>VLOOKUP(B71,[2]MaTranKienThuc!$B$15:$C$82,2,FALSE)</f>
        <v>Thức ăn bổ sung và phụ gia</v>
      </c>
    </row>
    <row r="72" spans="1:19" s="91" customFormat="1" ht="18.75" x14ac:dyDescent="0.3">
      <c r="A72" s="48">
        <v>57</v>
      </c>
      <c r="B72" s="63" t="s">
        <v>244</v>
      </c>
      <c r="C72" s="89" t="s">
        <v>245</v>
      </c>
      <c r="D72" s="89" t="s">
        <v>246</v>
      </c>
      <c r="E72" s="63">
        <v>3</v>
      </c>
      <c r="F72" s="63">
        <v>3</v>
      </c>
      <c r="G72" s="63">
        <v>0</v>
      </c>
      <c r="H72" s="63"/>
      <c r="I72" s="63"/>
      <c r="J72" s="63"/>
      <c r="K72" s="63" t="s">
        <v>118</v>
      </c>
      <c r="L72" s="120"/>
      <c r="M72" s="90">
        <f>VLOOKUP(B54,'[1]CNTY - so sanh CTDT'!$M$11:$Q$99,4,0)</f>
        <v>2</v>
      </c>
      <c r="N72" s="90" t="b">
        <f>M72=E54</f>
        <v>1</v>
      </c>
      <c r="O72" s="90">
        <v>1</v>
      </c>
      <c r="Q72" s="68" t="str">
        <f>VLOOKUP(B72,[2]MaTranKienThuc!$B$15:$C$82,2,FALSE)</f>
        <v>Quản lý dự án</v>
      </c>
      <c r="S72" s="92"/>
    </row>
    <row r="73" spans="1:19" ht="15" x14ac:dyDescent="0.25">
      <c r="A73" s="48">
        <v>58</v>
      </c>
      <c r="B73" s="50" t="s">
        <v>180</v>
      </c>
      <c r="C73" s="59" t="s">
        <v>181</v>
      </c>
      <c r="D73" s="59" t="s">
        <v>182</v>
      </c>
      <c r="E73" s="51">
        <v>2</v>
      </c>
      <c r="F73" s="63">
        <v>1.5</v>
      </c>
      <c r="G73" s="50">
        <v>0.5</v>
      </c>
      <c r="H73" s="50"/>
      <c r="I73" s="50"/>
      <c r="J73" s="50"/>
      <c r="K73" s="63" t="s">
        <v>118</v>
      </c>
      <c r="L73" s="120"/>
      <c r="M73" s="82">
        <f>VLOOKUP(B73,'[1]CNTY - so sanh CTDT'!$M$11:$Q$99,4,0)</f>
        <v>2</v>
      </c>
      <c r="N73" s="82" t="b">
        <f>M73=E73</f>
        <v>1</v>
      </c>
      <c r="O73" s="82"/>
      <c r="Q73" s="68" t="str">
        <f>VLOOKUP(B73,[2]MaTranKienThuc!$B$15:$C$82,2,FALSE)</f>
        <v>Ký sinh trùng thú y 1</v>
      </c>
    </row>
    <row r="74" spans="1:19" ht="60" x14ac:dyDescent="0.25">
      <c r="A74" s="48">
        <v>59</v>
      </c>
      <c r="B74" s="50" t="s">
        <v>82</v>
      </c>
      <c r="C74" s="59" t="s">
        <v>183</v>
      </c>
      <c r="D74" s="59" t="s">
        <v>131</v>
      </c>
      <c r="E74" s="51">
        <v>2</v>
      </c>
      <c r="F74" s="63">
        <v>1.5</v>
      </c>
      <c r="G74" s="50">
        <v>0.5</v>
      </c>
      <c r="H74" s="50" t="s">
        <v>186</v>
      </c>
      <c r="I74" s="48">
        <v>2</v>
      </c>
      <c r="J74" s="50"/>
      <c r="K74" s="63" t="s">
        <v>118</v>
      </c>
      <c r="L74" s="120"/>
      <c r="M74" s="82">
        <f>VLOOKUP(B74,'[1]CNTY - so sanh CTDT'!$M$11:$Q$99,4,0)</f>
        <v>2</v>
      </c>
      <c r="N74" s="82" t="b">
        <f>M74=E74</f>
        <v>1</v>
      </c>
      <c r="O74" s="82"/>
      <c r="Q74" s="68" t="str">
        <f>VLOOKUP(B74,[2]MaTranKienThuc!$B$15:$C$82,2,FALSE)</f>
        <v>Chăn nuôi dê thỏ</v>
      </c>
    </row>
    <row r="76" spans="1:19" x14ac:dyDescent="0.2">
      <c r="B76" s="122" t="s">
        <v>272</v>
      </c>
      <c r="C76" s="122"/>
      <c r="D76" s="122"/>
      <c r="E76" s="122"/>
      <c r="F76" s="123">
        <v>118</v>
      </c>
    </row>
    <row r="77" spans="1:19" x14ac:dyDescent="0.2">
      <c r="B77" s="124" t="s">
        <v>273</v>
      </c>
      <c r="C77" s="124"/>
      <c r="D77" s="124"/>
      <c r="E77" s="124"/>
      <c r="F77" s="123">
        <v>12</v>
      </c>
    </row>
    <row r="78" spans="1:19" x14ac:dyDescent="0.2">
      <c r="B78" s="124" t="s">
        <v>274</v>
      </c>
      <c r="C78" s="124"/>
      <c r="D78" s="124"/>
      <c r="E78" s="124"/>
      <c r="F78" s="123">
        <v>130</v>
      </c>
    </row>
    <row r="79" spans="1:19" x14ac:dyDescent="0.2">
      <c r="B79" s="125"/>
      <c r="C79" s="125"/>
      <c r="D79" s="125"/>
      <c r="E79" s="126"/>
      <c r="F79" s="126"/>
    </row>
    <row r="82" spans="8:12" x14ac:dyDescent="0.2">
      <c r="H82" s="114" t="s">
        <v>271</v>
      </c>
      <c r="I82" s="114"/>
      <c r="J82" s="114"/>
      <c r="K82" s="114"/>
      <c r="L82" s="114"/>
    </row>
    <row r="83" spans="8:12" x14ac:dyDescent="0.2">
      <c r="H83" s="115" t="s">
        <v>27</v>
      </c>
      <c r="I83" s="115"/>
      <c r="J83" s="115"/>
      <c r="K83" s="115"/>
      <c r="L83" s="115"/>
    </row>
  </sheetData>
  <mergeCells count="13">
    <mergeCell ref="H82:L82"/>
    <mergeCell ref="H83:L83"/>
    <mergeCell ref="A1:E1"/>
    <mergeCell ref="F1:L1"/>
    <mergeCell ref="A2:E2"/>
    <mergeCell ref="F2:L2"/>
    <mergeCell ref="A3:E3"/>
    <mergeCell ref="A5:L5"/>
    <mergeCell ref="L15:L34"/>
    <mergeCell ref="L35:L43"/>
    <mergeCell ref="L46:L74"/>
    <mergeCell ref="B77:E77"/>
    <mergeCell ref="B78:E78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3" workbookViewId="0">
      <selection sqref="A1:XFD27"/>
    </sheetView>
  </sheetViews>
  <sheetFormatPr defaultRowHeight="14.25" x14ac:dyDescent="0.2"/>
  <sheetData>
    <row r="1" spans="1:14" ht="12.75" customHeight="1" x14ac:dyDescent="0.2">
      <c r="A1" s="121" t="s">
        <v>188</v>
      </c>
      <c r="B1" s="121"/>
      <c r="C1" s="121"/>
      <c r="D1" s="121"/>
      <c r="E1" s="13"/>
      <c r="F1" s="6"/>
      <c r="G1" s="7"/>
      <c r="H1" s="9"/>
      <c r="I1" s="12"/>
      <c r="J1" s="7"/>
      <c r="K1" s="45"/>
      <c r="L1" s="14"/>
      <c r="M1" t="e">
        <f>VLOOKUP(B1,'[1]CNTY - so sanh CTDT'!$M$11:$Q$99,4,0)</f>
        <v>#N/A</v>
      </c>
      <c r="N1" t="e">
        <f t="shared" ref="N1:N27" si="0">M1=E1</f>
        <v>#N/A</v>
      </c>
    </row>
    <row r="2" spans="1:14" ht="25.5" x14ac:dyDescent="0.2">
      <c r="A2" s="43">
        <v>3</v>
      </c>
      <c r="B2" s="40" t="s">
        <v>196</v>
      </c>
      <c r="C2" s="36" t="s">
        <v>195</v>
      </c>
      <c r="D2" s="22"/>
      <c r="E2" s="16">
        <v>1</v>
      </c>
      <c r="F2" s="16">
        <v>1</v>
      </c>
      <c r="G2" s="16">
        <v>0</v>
      </c>
      <c r="H2" s="16"/>
      <c r="I2" s="16"/>
      <c r="J2" s="16"/>
      <c r="K2" s="37" t="s">
        <v>194</v>
      </c>
      <c r="L2" s="14"/>
      <c r="M2">
        <f>VLOOKUP(B2,'[1]CNTY - so sanh CTDT'!$M$11:$Q$99,4,0)</f>
        <v>1</v>
      </c>
      <c r="N2" t="b">
        <f t="shared" si="0"/>
        <v>1</v>
      </c>
    </row>
    <row r="3" spans="1:14" ht="25.5" x14ac:dyDescent="0.2">
      <c r="A3" s="43">
        <v>4</v>
      </c>
      <c r="B3" s="17" t="s">
        <v>193</v>
      </c>
      <c r="C3" s="17" t="s">
        <v>192</v>
      </c>
      <c r="D3" s="22"/>
      <c r="E3" s="16">
        <v>2</v>
      </c>
      <c r="F3" s="16">
        <v>2</v>
      </c>
      <c r="G3" s="16">
        <v>0</v>
      </c>
      <c r="H3" s="16"/>
      <c r="I3" s="16"/>
      <c r="J3" s="16"/>
      <c r="K3" s="37" t="s">
        <v>194</v>
      </c>
      <c r="L3" s="14"/>
      <c r="M3">
        <f>VLOOKUP(B3,'[1]CNTY - so sanh CTDT'!$M$11:$Q$99,4,0)</f>
        <v>2</v>
      </c>
      <c r="N3" t="b">
        <f t="shared" si="0"/>
        <v>1</v>
      </c>
    </row>
    <row r="4" spans="1:14" ht="19.5" customHeight="1" x14ac:dyDescent="0.2">
      <c r="A4" s="43">
        <v>5</v>
      </c>
      <c r="B4" s="20" t="s">
        <v>210</v>
      </c>
      <c r="C4" s="38" t="s">
        <v>227</v>
      </c>
      <c r="D4" s="34"/>
      <c r="E4" s="39">
        <v>2</v>
      </c>
      <c r="F4" s="32"/>
      <c r="G4" s="32"/>
      <c r="H4" s="35"/>
      <c r="I4" s="35"/>
      <c r="J4" s="33"/>
      <c r="K4" s="33" t="s">
        <v>189</v>
      </c>
      <c r="M4">
        <f>VLOOKUP(B4,'[1]CNTY - so sanh CTDT'!$M$11:$Q$99,4,0)</f>
        <v>2</v>
      </c>
      <c r="N4" t="b">
        <f t="shared" si="0"/>
        <v>1</v>
      </c>
    </row>
    <row r="5" spans="1:14" ht="19.5" customHeight="1" x14ac:dyDescent="0.2">
      <c r="A5" s="43">
        <v>6</v>
      </c>
      <c r="B5" s="20" t="s">
        <v>211</v>
      </c>
      <c r="C5" s="38" t="s">
        <v>228</v>
      </c>
      <c r="D5" s="34"/>
      <c r="E5" s="39">
        <v>2</v>
      </c>
      <c r="F5" s="32"/>
      <c r="G5" s="32"/>
      <c r="H5" s="35"/>
      <c r="I5" s="35"/>
      <c r="J5" s="33"/>
      <c r="K5" s="33" t="s">
        <v>189</v>
      </c>
      <c r="M5">
        <f>VLOOKUP(B5,'[1]CNTY - so sanh CTDT'!$M$11:$Q$99,4,0)</f>
        <v>2</v>
      </c>
      <c r="N5" t="b">
        <f t="shared" si="0"/>
        <v>1</v>
      </c>
    </row>
    <row r="6" spans="1:14" ht="19.5" customHeight="1" x14ac:dyDescent="0.2">
      <c r="A6" s="43">
        <v>7</v>
      </c>
      <c r="B6" s="20" t="s">
        <v>212</v>
      </c>
      <c r="C6" s="38" t="s">
        <v>229</v>
      </c>
      <c r="D6" s="34"/>
      <c r="E6" s="39">
        <v>2</v>
      </c>
      <c r="F6" s="32"/>
      <c r="G6" s="32"/>
      <c r="H6" s="35"/>
      <c r="I6" s="35"/>
      <c r="J6" s="33"/>
      <c r="K6" s="33" t="s">
        <v>189</v>
      </c>
      <c r="M6">
        <f>VLOOKUP(B6,'[1]CNTY - so sanh CTDT'!$M$11:$Q$99,4,0)</f>
        <v>2</v>
      </c>
      <c r="N6" t="b">
        <f t="shared" si="0"/>
        <v>1</v>
      </c>
    </row>
    <row r="7" spans="1:14" ht="19.5" customHeight="1" x14ac:dyDescent="0.2">
      <c r="A7" s="43">
        <v>8</v>
      </c>
      <c r="B7" s="20" t="s">
        <v>213</v>
      </c>
      <c r="C7" s="38" t="s">
        <v>230</v>
      </c>
      <c r="D7" s="34"/>
      <c r="E7" s="39">
        <v>2</v>
      </c>
      <c r="F7" s="32"/>
      <c r="G7" s="32"/>
      <c r="H7" s="35"/>
      <c r="I7" s="35"/>
      <c r="J7" s="33"/>
      <c r="K7" s="33" t="s">
        <v>189</v>
      </c>
      <c r="M7">
        <f>VLOOKUP(B7,'[1]CNTY - so sanh CTDT'!$M$11:$Q$99,4,0)</f>
        <v>2</v>
      </c>
      <c r="N7" t="b">
        <f t="shared" si="0"/>
        <v>1</v>
      </c>
    </row>
    <row r="8" spans="1:14" ht="19.5" customHeight="1" x14ac:dyDescent="0.2">
      <c r="A8" s="43">
        <v>9</v>
      </c>
      <c r="B8" s="20" t="s">
        <v>214</v>
      </c>
      <c r="C8" s="38" t="s">
        <v>231</v>
      </c>
      <c r="D8" s="34"/>
      <c r="E8" s="39">
        <v>2</v>
      </c>
      <c r="F8" s="32"/>
      <c r="G8" s="32"/>
      <c r="H8" s="35"/>
      <c r="I8" s="35"/>
      <c r="J8" s="33"/>
      <c r="K8" s="33" t="s">
        <v>189</v>
      </c>
      <c r="M8">
        <f>VLOOKUP(B8,'[1]CNTY - so sanh CTDT'!$M$11:$Q$99,4,0)</f>
        <v>2</v>
      </c>
      <c r="N8" t="b">
        <f t="shared" si="0"/>
        <v>1</v>
      </c>
    </row>
    <row r="9" spans="1:14" ht="19.5" customHeight="1" x14ac:dyDescent="0.2">
      <c r="A9" s="43">
        <v>10</v>
      </c>
      <c r="B9" s="20" t="s">
        <v>215</v>
      </c>
      <c r="C9" s="38" t="s">
        <v>232</v>
      </c>
      <c r="D9" s="34"/>
      <c r="E9" s="39">
        <v>2</v>
      </c>
      <c r="F9" s="32"/>
      <c r="G9" s="32"/>
      <c r="H9" s="35"/>
      <c r="I9" s="35"/>
      <c r="J9" s="33"/>
      <c r="K9" s="33" t="s">
        <v>189</v>
      </c>
      <c r="M9">
        <f>VLOOKUP(B9,'[1]CNTY - so sanh CTDT'!$M$11:$Q$99,4,0)</f>
        <v>2</v>
      </c>
      <c r="N9" t="b">
        <f t="shared" si="0"/>
        <v>1</v>
      </c>
    </row>
    <row r="10" spans="1:14" ht="38.25" x14ac:dyDescent="0.2">
      <c r="A10" s="43">
        <v>11</v>
      </c>
      <c r="B10" s="18" t="s">
        <v>191</v>
      </c>
      <c r="C10" s="17" t="s">
        <v>190</v>
      </c>
      <c r="D10" s="22"/>
      <c r="E10" s="16">
        <v>1</v>
      </c>
      <c r="F10" s="19">
        <v>0.5</v>
      </c>
      <c r="G10" s="19">
        <v>0.5</v>
      </c>
      <c r="H10" s="16"/>
      <c r="I10" s="16"/>
      <c r="J10" s="16"/>
      <c r="K10" s="37" t="s">
        <v>189</v>
      </c>
      <c r="M10">
        <f>VLOOKUP(B10,'[1]CNTY - so sanh CTDT'!$M$11:$Q$99,4,0)</f>
        <v>1</v>
      </c>
      <c r="N10" t="b">
        <f t="shared" si="0"/>
        <v>1</v>
      </c>
    </row>
    <row r="11" spans="1:14" x14ac:dyDescent="0.2">
      <c r="A11" s="43">
        <v>12</v>
      </c>
      <c r="B11" s="38" t="s">
        <v>216</v>
      </c>
      <c r="C11" s="38" t="s">
        <v>233</v>
      </c>
      <c r="D11" s="22"/>
      <c r="E11" s="39">
        <v>1</v>
      </c>
      <c r="F11" s="32"/>
      <c r="G11" s="32"/>
      <c r="H11" s="37"/>
      <c r="I11" s="37"/>
      <c r="J11" s="37"/>
      <c r="K11" s="33" t="s">
        <v>189</v>
      </c>
      <c r="M11">
        <f>VLOOKUP(B11,'[1]CNTY - so sanh CTDT'!$M$11:$Q$99,4,0)</f>
        <v>1</v>
      </c>
      <c r="N11" t="b">
        <f t="shared" si="0"/>
        <v>1</v>
      </c>
    </row>
    <row r="12" spans="1:14" x14ac:dyDescent="0.2">
      <c r="A12" s="43">
        <v>13</v>
      </c>
      <c r="B12" s="38" t="s">
        <v>217</v>
      </c>
      <c r="C12" s="38" t="s">
        <v>234</v>
      </c>
      <c r="D12" s="22"/>
      <c r="E12" s="39">
        <v>1</v>
      </c>
      <c r="F12" s="32"/>
      <c r="G12" s="32"/>
      <c r="H12" s="37"/>
      <c r="I12" s="37"/>
      <c r="J12" s="37"/>
      <c r="K12" s="33" t="s">
        <v>189</v>
      </c>
      <c r="M12">
        <f>VLOOKUP(B12,'[1]CNTY - so sanh CTDT'!$M$11:$Q$99,4,0)</f>
        <v>1</v>
      </c>
      <c r="N12" t="b">
        <f t="shared" si="0"/>
        <v>1</v>
      </c>
    </row>
    <row r="13" spans="1:14" x14ac:dyDescent="0.2">
      <c r="A13" s="43">
        <v>14</v>
      </c>
      <c r="B13" s="38" t="s">
        <v>218</v>
      </c>
      <c r="C13" s="38" t="s">
        <v>235</v>
      </c>
      <c r="D13" s="22"/>
      <c r="E13" s="39">
        <v>1</v>
      </c>
      <c r="F13" s="32"/>
      <c r="G13" s="32"/>
      <c r="H13" s="37"/>
      <c r="I13" s="37"/>
      <c r="J13" s="37"/>
      <c r="K13" s="33" t="s">
        <v>189</v>
      </c>
      <c r="M13">
        <f>VLOOKUP(B13,'[1]CNTY - so sanh CTDT'!$M$11:$Q$99,4,0)</f>
        <v>1</v>
      </c>
      <c r="N13" t="b">
        <f t="shared" si="0"/>
        <v>1</v>
      </c>
    </row>
    <row r="14" spans="1:14" x14ac:dyDescent="0.2">
      <c r="A14" s="43">
        <v>15</v>
      </c>
      <c r="B14" s="38" t="s">
        <v>219</v>
      </c>
      <c r="C14" s="38" t="s">
        <v>236</v>
      </c>
      <c r="D14" s="22"/>
      <c r="E14" s="39">
        <v>1</v>
      </c>
      <c r="F14" s="32"/>
      <c r="G14" s="32"/>
      <c r="H14" s="37"/>
      <c r="I14" s="37"/>
      <c r="J14" s="37"/>
      <c r="K14" s="33" t="s">
        <v>189</v>
      </c>
      <c r="M14">
        <f>VLOOKUP(B14,'[1]CNTY - so sanh CTDT'!$M$11:$Q$99,4,0)</f>
        <v>1</v>
      </c>
      <c r="N14" t="b">
        <f t="shared" si="0"/>
        <v>1</v>
      </c>
    </row>
    <row r="15" spans="1:14" x14ac:dyDescent="0.2">
      <c r="A15" s="43">
        <v>16</v>
      </c>
      <c r="B15" s="38" t="s">
        <v>220</v>
      </c>
      <c r="C15" s="38" t="s">
        <v>237</v>
      </c>
      <c r="D15" s="22"/>
      <c r="E15" s="39">
        <v>1</v>
      </c>
      <c r="F15" s="32"/>
      <c r="G15" s="32"/>
      <c r="H15" s="37"/>
      <c r="I15" s="37"/>
      <c r="J15" s="37"/>
      <c r="K15" s="33" t="s">
        <v>189</v>
      </c>
      <c r="M15">
        <f>VLOOKUP(B15,'[1]CNTY - so sanh CTDT'!$M$11:$Q$99,4,0)</f>
        <v>1</v>
      </c>
      <c r="N15" t="b">
        <f t="shared" si="0"/>
        <v>1</v>
      </c>
    </row>
    <row r="16" spans="1:14" x14ac:dyDescent="0.2">
      <c r="A16" s="43">
        <v>17</v>
      </c>
      <c r="B16" s="38" t="s">
        <v>221</v>
      </c>
      <c r="C16" s="38" t="s">
        <v>238</v>
      </c>
      <c r="D16" s="22"/>
      <c r="E16" s="39">
        <v>1</v>
      </c>
      <c r="F16" s="32"/>
      <c r="G16" s="32"/>
      <c r="H16" s="37"/>
      <c r="I16" s="37"/>
      <c r="J16" s="37"/>
      <c r="K16" s="33" t="s">
        <v>189</v>
      </c>
      <c r="M16">
        <f>VLOOKUP(B16,'[1]CNTY - so sanh CTDT'!$M$11:$Q$99,4,0)</f>
        <v>1</v>
      </c>
      <c r="N16" t="b">
        <f t="shared" si="0"/>
        <v>1</v>
      </c>
    </row>
    <row r="17" spans="1:14" x14ac:dyDescent="0.2">
      <c r="A17" s="43">
        <v>18</v>
      </c>
      <c r="B17" s="38" t="s">
        <v>222</v>
      </c>
      <c r="C17" s="38" t="s">
        <v>239</v>
      </c>
      <c r="D17" s="22"/>
      <c r="E17" s="39">
        <v>1</v>
      </c>
      <c r="F17" s="32"/>
      <c r="G17" s="32"/>
      <c r="H17" s="37"/>
      <c r="I17" s="37"/>
      <c r="J17" s="37"/>
      <c r="K17" s="37" t="s">
        <v>189</v>
      </c>
      <c r="M17">
        <f>VLOOKUP(B17,'[1]CNTY - so sanh CTDT'!$M$11:$Q$99,4,0)</f>
        <v>1</v>
      </c>
      <c r="N17" t="b">
        <f t="shared" si="0"/>
        <v>1</v>
      </c>
    </row>
    <row r="18" spans="1:14" x14ac:dyDescent="0.2">
      <c r="A18" s="43">
        <v>19</v>
      </c>
      <c r="B18" s="38" t="s">
        <v>223</v>
      </c>
      <c r="C18" s="38" t="s">
        <v>240</v>
      </c>
      <c r="D18" s="22"/>
      <c r="E18" s="39">
        <v>1</v>
      </c>
      <c r="F18" s="32"/>
      <c r="G18" s="32"/>
      <c r="H18" s="37"/>
      <c r="I18" s="37"/>
      <c r="J18" s="37"/>
      <c r="K18" s="37" t="s">
        <v>189</v>
      </c>
      <c r="M18">
        <f>VLOOKUP(B18,'[1]CNTY - so sanh CTDT'!$M$11:$Q$99,4,0)</f>
        <v>1</v>
      </c>
      <c r="N18" t="b">
        <f t="shared" si="0"/>
        <v>1</v>
      </c>
    </row>
    <row r="19" spans="1:14" x14ac:dyDescent="0.2">
      <c r="A19" s="43">
        <v>20</v>
      </c>
      <c r="B19" s="38" t="s">
        <v>224</v>
      </c>
      <c r="C19" s="38" t="s">
        <v>241</v>
      </c>
      <c r="D19" s="22"/>
      <c r="E19" s="39">
        <v>1</v>
      </c>
      <c r="F19" s="32"/>
      <c r="G19" s="32"/>
      <c r="H19" s="37"/>
      <c r="I19" s="37"/>
      <c r="J19" s="37"/>
      <c r="K19" s="37" t="s">
        <v>189</v>
      </c>
      <c r="M19">
        <f>VLOOKUP(B19,'[1]CNTY - so sanh CTDT'!$M$11:$Q$99,4,0)</f>
        <v>1</v>
      </c>
      <c r="N19" t="b">
        <f t="shared" si="0"/>
        <v>1</v>
      </c>
    </row>
    <row r="20" spans="1:14" ht="89.25" x14ac:dyDescent="0.2">
      <c r="A20" s="43">
        <v>21</v>
      </c>
      <c r="B20" s="15" t="s">
        <v>197</v>
      </c>
      <c r="C20" s="36" t="s">
        <v>198</v>
      </c>
      <c r="D20" s="22"/>
      <c r="E20" s="1">
        <v>2</v>
      </c>
      <c r="F20" s="1">
        <v>2</v>
      </c>
      <c r="G20" s="1">
        <v>0</v>
      </c>
      <c r="H20" s="16"/>
      <c r="I20" s="16"/>
      <c r="J20" s="16"/>
      <c r="K20" s="37" t="s">
        <v>189</v>
      </c>
      <c r="M20">
        <f>VLOOKUP(B20,'[1]CNTY - so sanh CTDT'!$M$11:$Q$99,4,0)</f>
        <v>2</v>
      </c>
      <c r="N20" t="b">
        <f t="shared" si="0"/>
        <v>1</v>
      </c>
    </row>
    <row r="21" spans="1:14" ht="51" x14ac:dyDescent="0.2">
      <c r="A21" s="43">
        <v>22</v>
      </c>
      <c r="B21" s="18" t="s">
        <v>199</v>
      </c>
      <c r="C21" s="36" t="s">
        <v>200</v>
      </c>
      <c r="D21" s="22"/>
      <c r="E21" s="16">
        <v>2</v>
      </c>
      <c r="F21" s="16"/>
      <c r="G21" s="16"/>
      <c r="H21" s="17"/>
      <c r="I21" s="16"/>
      <c r="J21" s="16"/>
      <c r="K21" s="37" t="s">
        <v>189</v>
      </c>
      <c r="M21">
        <f>VLOOKUP(B21,'[1]CNTY - so sanh CTDT'!$M$11:$Q$99,4,0)</f>
        <v>2</v>
      </c>
      <c r="N21" t="b">
        <f t="shared" si="0"/>
        <v>1</v>
      </c>
    </row>
    <row r="22" spans="1:14" ht="102" x14ac:dyDescent="0.2">
      <c r="A22" s="43">
        <v>23</v>
      </c>
      <c r="B22" s="18" t="s">
        <v>201</v>
      </c>
      <c r="C22" s="36" t="s">
        <v>202</v>
      </c>
      <c r="D22" s="22"/>
      <c r="E22" s="16">
        <v>6</v>
      </c>
      <c r="F22" s="16">
        <v>1.5</v>
      </c>
      <c r="G22" s="16">
        <v>4.5</v>
      </c>
      <c r="H22" s="15"/>
      <c r="I22" s="16"/>
      <c r="J22" s="16"/>
      <c r="K22" s="37" t="s">
        <v>189</v>
      </c>
      <c r="M22">
        <f>VLOOKUP(B22,'[1]CNTY - so sanh CTDT'!$M$11:$Q$99,4,0)</f>
        <v>6</v>
      </c>
      <c r="N22" t="b">
        <f t="shared" si="0"/>
        <v>1</v>
      </c>
    </row>
    <row r="23" spans="1:14" ht="51" x14ac:dyDescent="0.2">
      <c r="A23" s="43">
        <v>24</v>
      </c>
      <c r="B23" s="18" t="s">
        <v>203</v>
      </c>
      <c r="C23" s="21" t="s">
        <v>243</v>
      </c>
      <c r="D23" s="22"/>
      <c r="E23" s="23">
        <v>1</v>
      </c>
      <c r="F23" s="5">
        <v>0.5</v>
      </c>
      <c r="G23" s="5">
        <v>0.5</v>
      </c>
      <c r="H23" s="22"/>
      <c r="I23" s="22"/>
      <c r="J23" s="22"/>
      <c r="K23" s="37" t="s">
        <v>189</v>
      </c>
      <c r="M23">
        <f>VLOOKUP(B23,'[1]CNTY - so sanh CTDT'!$M$11:$Q$99,4,0)</f>
        <v>1</v>
      </c>
      <c r="N23" t="b">
        <f t="shared" si="0"/>
        <v>1</v>
      </c>
    </row>
    <row r="24" spans="1:14" x14ac:dyDescent="0.2">
      <c r="A24" s="121" t="s">
        <v>257</v>
      </c>
      <c r="B24" s="121"/>
      <c r="C24" s="121"/>
      <c r="D24" s="121"/>
      <c r="E24" s="13"/>
      <c r="F24" s="6"/>
      <c r="G24" s="7"/>
      <c r="H24" s="9"/>
      <c r="I24" s="12"/>
      <c r="J24" s="7"/>
      <c r="K24" s="45"/>
      <c r="M24" t="e">
        <f>VLOOKUP(B24,'[1]CNTY - so sanh CTDT'!$M$11:$Q$99,4,0)</f>
        <v>#N/A</v>
      </c>
      <c r="N24" t="e">
        <f t="shared" si="0"/>
        <v>#N/A</v>
      </c>
    </row>
    <row r="25" spans="1:14" ht="51" x14ac:dyDescent="0.2">
      <c r="A25" s="5">
        <v>1</v>
      </c>
      <c r="B25" s="10" t="s">
        <v>47</v>
      </c>
      <c r="C25" s="3" t="s">
        <v>48</v>
      </c>
      <c r="D25" s="4" t="s">
        <v>112</v>
      </c>
      <c r="E25" s="2">
        <v>2</v>
      </c>
      <c r="F25" s="5">
        <v>2</v>
      </c>
      <c r="G25" s="5">
        <v>0</v>
      </c>
      <c r="H25" s="2"/>
      <c r="I25" s="2"/>
      <c r="J25" s="24" t="s">
        <v>118</v>
      </c>
      <c r="K25" s="32"/>
      <c r="M25">
        <f>VLOOKUP(B25,'[1]CNTY - so sanh CTDT'!$M$11:$Q$99,4,0)</f>
        <v>2</v>
      </c>
      <c r="N25" t="b">
        <f t="shared" si="0"/>
        <v>1</v>
      </c>
    </row>
    <row r="26" spans="1:14" ht="25.5" x14ac:dyDescent="0.2">
      <c r="A26" s="25">
        <v>2</v>
      </c>
      <c r="B26" s="26" t="s">
        <v>121</v>
      </c>
      <c r="C26" s="27" t="s">
        <v>122</v>
      </c>
      <c r="D26" s="4" t="s">
        <v>168</v>
      </c>
      <c r="E26" s="28">
        <v>2</v>
      </c>
      <c r="F26" s="29">
        <v>2</v>
      </c>
      <c r="G26" s="30">
        <v>0</v>
      </c>
      <c r="H26" s="31"/>
      <c r="I26" s="30"/>
      <c r="J26" s="4"/>
      <c r="K26" s="46" t="s">
        <v>118</v>
      </c>
      <c r="M26">
        <f>VLOOKUP(B26,'[1]CNTY - so sanh CTDT'!$M$11:$Q$99,4,0)</f>
        <v>2</v>
      </c>
      <c r="N26" t="b">
        <f t="shared" si="0"/>
        <v>1</v>
      </c>
    </row>
    <row r="27" spans="1:14" ht="15" x14ac:dyDescent="0.25">
      <c r="A27" s="5">
        <v>3</v>
      </c>
      <c r="B27" s="8" t="s">
        <v>244</v>
      </c>
      <c r="C27" s="11" t="s">
        <v>245</v>
      </c>
      <c r="D27" s="11" t="s">
        <v>246</v>
      </c>
      <c r="E27" s="8">
        <v>3</v>
      </c>
      <c r="F27" s="5">
        <v>3</v>
      </c>
      <c r="G27" s="5">
        <v>0</v>
      </c>
      <c r="H27" s="41"/>
      <c r="I27" s="42"/>
      <c r="J27" s="11"/>
      <c r="K27" s="32" t="s">
        <v>118</v>
      </c>
      <c r="M27">
        <f>VLOOKUP(B27,'[1]CNTY - so sanh CTDT'!$M$11:$Q$99,4,0)</f>
        <v>3</v>
      </c>
      <c r="N27" t="b">
        <f t="shared" si="0"/>
        <v>1</v>
      </c>
    </row>
  </sheetData>
  <mergeCells count="2">
    <mergeCell ref="A24:D24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CNTY K63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cp:lastPrinted>2017-05-09T01:47:03Z</cp:lastPrinted>
  <dcterms:created xsi:type="dcterms:W3CDTF">2015-09-02T13:23:04Z</dcterms:created>
  <dcterms:modified xsi:type="dcterms:W3CDTF">2018-09-14T07:51:35Z</dcterms:modified>
</cp:coreProperties>
</file>