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60" windowHeight="7380"/>
  </bookViews>
  <sheets>
    <sheet name="KHVN K62" sheetId="1" r:id="rId1"/>
  </sheets>
  <externalReferences>
    <externalReference r:id="rId2"/>
  </externalReferences>
  <definedNames>
    <definedName name="_xlnm._FilterDatabase" localSheetId="0" hidden="1">'KHVN K62'!$A$13:$M$74</definedName>
  </definedNames>
  <calcPr calcId="144525"/>
</workbook>
</file>

<file path=xl/calcChain.xml><?xml version="1.0" encoding="utf-8"?>
<calcChain xmlns="http://schemas.openxmlformats.org/spreadsheetml/2006/main">
  <c r="N16" i="1" l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O15" i="1"/>
  <c r="N15" i="1"/>
  <c r="B49" i="1" l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48" i="1"/>
  <c r="B36" i="1"/>
  <c r="B37" i="1"/>
  <c r="B38" i="1"/>
  <c r="B39" i="1"/>
  <c r="B40" i="1"/>
  <c r="B41" i="1"/>
  <c r="B42" i="1"/>
  <c r="B43" i="1"/>
  <c r="B44" i="1"/>
  <c r="B45" i="1"/>
  <c r="B46" i="1"/>
  <c r="B3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15" i="1"/>
</calcChain>
</file>

<file path=xl/sharedStrings.xml><?xml version="1.0" encoding="utf-8"?>
<sst xmlns="http://schemas.openxmlformats.org/spreadsheetml/2006/main" count="363" uniqueCount="271">
  <si>
    <t>TT</t>
  </si>
  <si>
    <t xml:space="preserve">Mã </t>
  </si>
  <si>
    <t>Tên học phần</t>
  </si>
  <si>
    <t>Tên tiếng Anh</t>
  </si>
  <si>
    <t>Tổng số TC</t>
  </si>
  <si>
    <t>Lý thuyết</t>
  </si>
  <si>
    <t>Thực hành</t>
  </si>
  <si>
    <t>BB</t>
  </si>
  <si>
    <t>TC</t>
  </si>
  <si>
    <t>Khối kiến thức</t>
  </si>
  <si>
    <t>ML01005</t>
  </si>
  <si>
    <t>Đại cương</t>
  </si>
  <si>
    <t>TH01009</t>
  </si>
  <si>
    <t>Tin học đại cương</t>
  </si>
  <si>
    <t>ML01009</t>
  </si>
  <si>
    <t>Pháp luật đại cương</t>
  </si>
  <si>
    <t>Introduction to laws</t>
  </si>
  <si>
    <t>Vi sinh vật đại cương</t>
  </si>
  <si>
    <t>Cơ sở ngành</t>
  </si>
  <si>
    <t>Chuyên ngành</t>
  </si>
  <si>
    <t>BỘ NÔNG NGHIỆP</t>
  </si>
  <si>
    <t>CỘNG HOÀ XÃ HỘI CHỦ NGHĨA VIỆT NAM</t>
  </si>
  <si>
    <t>VÀ PHÁT TRIỂN NÔNG THÔN</t>
  </si>
  <si>
    <t>Độc lập - Tự do - Hạnh phúc</t>
  </si>
  <si>
    <t>CHƯƠNG TRÌNH GIÁO DỤC ĐẠI HỌC</t>
  </si>
  <si>
    <t>HP tiên quyết</t>
  </si>
  <si>
    <t>Loại tiên quyết
(1 song hành, 2 học trước, 3 tiên quyết)</t>
  </si>
  <si>
    <t>HỌC VIỆN NÔNG NGHIỆP VIỆT NAM</t>
  </si>
  <si>
    <t>Hà Nội, ngày        tháng       năm 2017</t>
  </si>
  <si>
    <t>TRƯỞNG KHOA</t>
  </si>
  <si>
    <t>SN01016</t>
  </si>
  <si>
    <t>Tâm lý học đại cương</t>
  </si>
  <si>
    <t>TH01011</t>
  </si>
  <si>
    <t>Toán cao cấp</t>
  </si>
  <si>
    <t>SH01001</t>
  </si>
  <si>
    <t>Sinh học đại cương</t>
  </si>
  <si>
    <t>ML01001</t>
  </si>
  <si>
    <t>Những nguyên lý cơ bản của chủ nghĩa Mác LN 1</t>
  </si>
  <si>
    <t>MT01002</t>
  </si>
  <si>
    <t>Hoá hữu cơ</t>
  </si>
  <si>
    <t>ML01002</t>
  </si>
  <si>
    <t>Những nguyên lý cơ bản của chủ nghĩa Mác LN2 2</t>
  </si>
  <si>
    <t>TH01007</t>
  </si>
  <si>
    <t>Xác suất - Thống kê</t>
  </si>
  <si>
    <t>MT01004</t>
  </si>
  <si>
    <t>Hoá phân tích</t>
  </si>
  <si>
    <t>Tư tưởng Hồ Chí Minh</t>
  </si>
  <si>
    <t>Những nguyên lý cơ bản của chủ nghĩa Mác LN2</t>
  </si>
  <si>
    <t>ML01004</t>
  </si>
  <si>
    <t>Đường lối cách mạng của Đảng Cộng sản Việt Nam</t>
  </si>
  <si>
    <t>CN01201</t>
  </si>
  <si>
    <t>MT01008</t>
  </si>
  <si>
    <t>Sinh thái môi trường</t>
  </si>
  <si>
    <t>CN02101</t>
  </si>
  <si>
    <t>Động vật học</t>
  </si>
  <si>
    <t>CN02301</t>
  </si>
  <si>
    <t>Hoá sinh đại cương</t>
  </si>
  <si>
    <t>Hóa hữu cơ</t>
  </si>
  <si>
    <t>SH02005</t>
  </si>
  <si>
    <t>Sinh học phân tử 1</t>
  </si>
  <si>
    <t>TY02001</t>
  </si>
  <si>
    <t>Giải phẫu vật nuôi 1</t>
  </si>
  <si>
    <t>CN02302</t>
  </si>
  <si>
    <t>Hoá sinh động vật</t>
  </si>
  <si>
    <t>TY02003</t>
  </si>
  <si>
    <t>Mô học 1</t>
  </si>
  <si>
    <t>CN02303</t>
  </si>
  <si>
    <t>Sinh lý động vật 1</t>
  </si>
  <si>
    <t>CN02305</t>
  </si>
  <si>
    <t>Sinh lý động vật 2</t>
  </si>
  <si>
    <t>CN02501</t>
  </si>
  <si>
    <t>Di truyền động vật</t>
  </si>
  <si>
    <t>CN02701</t>
  </si>
  <si>
    <t>Thiết kế thí nghiệm</t>
  </si>
  <si>
    <t>CN02601</t>
  </si>
  <si>
    <t>Dinh dưỡng động vật</t>
  </si>
  <si>
    <t>CN02502</t>
  </si>
  <si>
    <t>Di truyền học số lượng</t>
  </si>
  <si>
    <t>CN03101</t>
  </si>
  <si>
    <t>CN03201</t>
  </si>
  <si>
    <t>Vi sinh vật ứng dụng trong chăn nuôi</t>
  </si>
  <si>
    <t>CN03302</t>
  </si>
  <si>
    <t>Thức ăn chăn nuôi</t>
  </si>
  <si>
    <t>CN03303</t>
  </si>
  <si>
    <t>Cây thức ăn chăn nuôi</t>
  </si>
  <si>
    <t>CN03802</t>
  </si>
  <si>
    <t>Rèn nghề chăn nuôi 1</t>
  </si>
  <si>
    <t>CN03501</t>
  </si>
  <si>
    <t>Chăn nuôi lợn</t>
  </si>
  <si>
    <t>CN03504</t>
  </si>
  <si>
    <t>Chăn nuôi dê và thỏ</t>
  </si>
  <si>
    <t>CN03510</t>
  </si>
  <si>
    <t>Hệ thống nông nghiệp</t>
  </si>
  <si>
    <t>Sinh sản gia súc 1</t>
  </si>
  <si>
    <t>CN03503</t>
  </si>
  <si>
    <t>Chăn nuôi gia cầm</t>
  </si>
  <si>
    <t>CN03502</t>
  </si>
  <si>
    <t>Chăn nuôi trâu bò</t>
  </si>
  <si>
    <t>CD03204</t>
  </si>
  <si>
    <t>Cơ khí chăn nuôi</t>
  </si>
  <si>
    <t>CN03804</t>
  </si>
  <si>
    <t>Rèn nghề chăn nuôi 2</t>
  </si>
  <si>
    <t>CN03509</t>
  </si>
  <si>
    <t>CN04996</t>
  </si>
  <si>
    <t>Khoá luận tốt nghiệp</t>
  </si>
  <si>
    <t>Introdution to Psychology</t>
  </si>
  <si>
    <t>Advanced Mathematics</t>
  </si>
  <si>
    <t>Principle of Marxism and Leninism 1</t>
  </si>
  <si>
    <t>Organic Chemistry</t>
  </si>
  <si>
    <t>Principle of Marxism and Leninism 2</t>
  </si>
  <si>
    <t>Probability and Statistics</t>
  </si>
  <si>
    <t>Introduction to Informatics</t>
  </si>
  <si>
    <t>Analytical Chemistry</t>
  </si>
  <si>
    <t>Ho Chi Minh Ideology</t>
  </si>
  <si>
    <t>CN01203</t>
  </si>
  <si>
    <t>Tập tính và quyền lợi động vật</t>
  </si>
  <si>
    <t>Animal behavior and welfare</t>
  </si>
  <si>
    <t>CN01103</t>
  </si>
  <si>
    <t>Đa dạng sinh học</t>
  </si>
  <si>
    <t>Biodiversity</t>
  </si>
  <si>
    <t>Revolutionary guideline of Vietnamese Communist Party</t>
  </si>
  <si>
    <t>General microbiology</t>
  </si>
  <si>
    <t>CN01302</t>
  </si>
  <si>
    <t>Viết tài liệu khoa học</t>
  </si>
  <si>
    <t>Writing a scientific paper</t>
  </si>
  <si>
    <t>Ecology and Environment</t>
  </si>
  <si>
    <t>Zoology</t>
  </si>
  <si>
    <t>Molecular Biology 1</t>
  </si>
  <si>
    <t>Domestic Animal Anatomy 1</t>
  </si>
  <si>
    <t>Animal biochemistry</t>
  </si>
  <si>
    <t>Histology 1</t>
  </si>
  <si>
    <t>Animal physiology 1</t>
  </si>
  <si>
    <t>Animal physiology 2</t>
  </si>
  <si>
    <t>Animal genetics</t>
  </si>
  <si>
    <t>Experimental Design</t>
  </si>
  <si>
    <t>Animal nutrition</t>
  </si>
  <si>
    <t>Quantitative genetics</t>
  </si>
  <si>
    <t>TỔNG SỐ PHẦN CƠ SỞ NGÀNH</t>
  </si>
  <si>
    <t>X</t>
  </si>
  <si>
    <t>TS03710</t>
  </si>
  <si>
    <t>Nuôi trồng thuỷ sản đại cương</t>
  </si>
  <si>
    <t>TY03034</t>
  </si>
  <si>
    <t>Thú y cơ bản</t>
  </si>
  <si>
    <t>Introduction to veterinary medicine</t>
  </si>
  <si>
    <t>KQ03107</t>
  </si>
  <si>
    <t>Marketing căn bản 1</t>
  </si>
  <si>
    <t>Basic of Marketing 1</t>
  </si>
  <si>
    <t>Chọn lọc và Nhân giống vật nuôi</t>
  </si>
  <si>
    <t xml:space="preserve">Animal breeding </t>
  </si>
  <si>
    <t>English for Animal Husbandry</t>
  </si>
  <si>
    <t>TY03014</t>
  </si>
  <si>
    <t>Vệ sinh thú y 1</t>
  </si>
  <si>
    <t>Veterinary hygiene 1</t>
  </si>
  <si>
    <t>Animal feeds and feeding</t>
  </si>
  <si>
    <t>Feed crops</t>
  </si>
  <si>
    <t>Vocational practice of animal production 1</t>
  </si>
  <si>
    <t>Pig production</t>
  </si>
  <si>
    <t>Goat and rabit production</t>
  </si>
  <si>
    <t>Thực tập giáo trình chăn nuôi 1</t>
  </si>
  <si>
    <t>Animal production field work 1</t>
  </si>
  <si>
    <t>Agrarian systems</t>
  </si>
  <si>
    <t>CN03307</t>
  </si>
  <si>
    <t>Thức ăn bổ sung và phụ gia</t>
  </si>
  <si>
    <t>Feed supplements and additives</t>
  </si>
  <si>
    <t>CN03306</t>
  </si>
  <si>
    <t>Đánh giá chất lượng thức ăn</t>
  </si>
  <si>
    <t>Poultry Production</t>
  </si>
  <si>
    <t>Cattle and Buffalo productions</t>
  </si>
  <si>
    <t>Engineering in Animal Production</t>
  </si>
  <si>
    <t>Thực tập giáo trình chăn nuôi 2</t>
  </si>
  <si>
    <t>Animal production field work 2</t>
  </si>
  <si>
    <t>Vocational practice of animal production 2</t>
  </si>
  <si>
    <t>CN03506</t>
  </si>
  <si>
    <t>Chăn nuôi đà điểu và chim</t>
  </si>
  <si>
    <t>Ostrict and Bird productions</t>
  </si>
  <si>
    <t>Bệnh truyền nhiễm thú y 1</t>
  </si>
  <si>
    <t>Veterinary infectious diseases 1</t>
  </si>
  <si>
    <t>Veterinary theriogenology 1</t>
  </si>
  <si>
    <t>Livestock waste management</t>
  </si>
  <si>
    <t>Graduation Thesis</t>
  </si>
  <si>
    <t>4/8</t>
  </si>
  <si>
    <t>TỔNG SỐ PHẦN CHUYÊN NGÀNH</t>
  </si>
  <si>
    <t>2/7</t>
  </si>
  <si>
    <t>Tên chương trình: Tên tiếng Việt (Tiếng Anh) của chuyên ngành: Khoa học vật nuôi (Animal Science)</t>
  </si>
  <si>
    <t>Trình độ đào tạo: Đại học</t>
  </si>
  <si>
    <t>Ngành đào tạo: Chăn nuôi</t>
  </si>
  <si>
    <t xml:space="preserve">Mã ngành: </t>
  </si>
  <si>
    <t>Loại hình đào tạo : Chính quy</t>
  </si>
  <si>
    <t>TỔNG SỐ PHẦN ĐẠI CƯƠNG</t>
  </si>
  <si>
    <t>General Biology</t>
  </si>
  <si>
    <t>Basics of Marketing 1</t>
  </si>
  <si>
    <t>Chọn lọc và nhân giống vật nuôi</t>
  </si>
  <si>
    <t>Di truyền phân tử ứng dụng trong chăn nuôi</t>
  </si>
  <si>
    <t>6/20</t>
  </si>
  <si>
    <t>Khoa</t>
  </si>
  <si>
    <t>CN03102</t>
  </si>
  <si>
    <t>Applied molecular genetics in animal science</t>
  </si>
  <si>
    <t>Di truyền động vạt</t>
  </si>
  <si>
    <t>Chăn nuôi lợn</t>
  </si>
  <si>
    <t>Chăn nuôi gia cầm hoặc chăn nuôi trâ bò</t>
  </si>
  <si>
    <t>Chọn lọc và nhân giống vật nuôi</t>
  </si>
  <si>
    <t>Thực tập giáo trình chăn nuôi 1 và thực tập giáo trình chăn nuôi 2</t>
  </si>
  <si>
    <t>CN</t>
  </si>
  <si>
    <t>DANH SÁCH CÁC HỌC PHẦN KHÔNG TÍNH TÍCH LŨY TRONG CCĐT</t>
  </si>
  <si>
    <t>SN00010</t>
  </si>
  <si>
    <t>Tiếng Anh bổ trợ</t>
  </si>
  <si>
    <t>-</t>
  </si>
  <si>
    <t>SN00011</t>
  </si>
  <si>
    <t>Tiếng Anh 0</t>
  </si>
  <si>
    <t>KN01001</t>
  </si>
  <si>
    <t>Kỹ năng mềm: 90 tiết  (Chọn 3 trong 6 học phần, mỗi học phần 30 tiết: Kỹ năng giao tiếp, Kỹ năng lãnh đạo, Kỹ năng quản lý bản thân, Kỹ năng tìm kiếm việc làm, Kỹ năng làm việc nhóm, Kỹ năng hội nhập</t>
  </si>
  <si>
    <t>PCBB</t>
  </si>
  <si>
    <t>KN01002</t>
  </si>
  <si>
    <t>KN01003</t>
  </si>
  <si>
    <t>KN01004</t>
  </si>
  <si>
    <t>KN01005</t>
  </si>
  <si>
    <t>KN01006</t>
  </si>
  <si>
    <t>GT01016</t>
  </si>
  <si>
    <t>Giáo dục thể chất đại cương</t>
  </si>
  <si>
    <t>GT01017</t>
  </si>
  <si>
    <t>Giáo dục thể chất (Chọn 2 trong 9 HP: Điền Kinh, Thể dục Aerobic, Bóng đá, Bóng chuyền, Bóng rổ, Cầu lông, Cờ vua, Khiêu vũ thể thao, Bơi)</t>
  </si>
  <si>
    <t>GT01018</t>
  </si>
  <si>
    <t>GT01019</t>
  </si>
  <si>
    <t>GT01020</t>
  </si>
  <si>
    <t>GT01021</t>
  </si>
  <si>
    <t>GT01022</t>
  </si>
  <si>
    <t>GT01023</t>
  </si>
  <si>
    <t>GT01014</t>
  </si>
  <si>
    <t>GT01015</t>
  </si>
  <si>
    <t>QS01011</t>
  </si>
  <si>
    <t>Đường lối quốc phòng và an ninh của Đảng Cộng sản Việt nam</t>
  </si>
  <si>
    <t>QS01012</t>
  </si>
  <si>
    <t>Công tác quốc phòng và an ninh</t>
  </si>
  <si>
    <t>QS01013</t>
  </si>
  <si>
    <t>Quân sự chung, chiến thuật, kỹ thuật bắn súng ngắn và sử dụng lựu đạn</t>
  </si>
  <si>
    <t>QS01014</t>
  </si>
  <si>
    <t>Hiểu biết chung về quân binh chủng</t>
  </si>
  <si>
    <t>CN04814</t>
  </si>
  <si>
    <t>CN04813</t>
  </si>
  <si>
    <t>Hóa sinh đại cương</t>
  </si>
  <si>
    <t>Tiếng anh 0</t>
  </si>
  <si>
    <t>KT03031</t>
  </si>
  <si>
    <t>Quản lý dự án</t>
  </si>
  <si>
    <t>Project Management</t>
  </si>
  <si>
    <t>SN01032/SN01034</t>
  </si>
  <si>
    <t>Tiếng Anh 1/Tiếng Pháp 1</t>
  </si>
  <si>
    <t>English 1/French 1</t>
  </si>
  <si>
    <t>SN01033/SN01035</t>
  </si>
  <si>
    <t>Tiếng anh 1/Tiếng Pháp 1</t>
  </si>
  <si>
    <t>Tiếng Anh 2/Tiếng Pháp 2</t>
  </si>
  <si>
    <t>English 2/French 2</t>
  </si>
  <si>
    <t>Tiếng Anh chăn nuôi/Tiếng Pháp chuyên ngành Nông nghiệp</t>
  </si>
  <si>
    <t>SN03049/SN03038</t>
  </si>
  <si>
    <t xml:space="preserve"> 5% QUẢN LÝ, KINH TẾ, MÔI TRƯỜNG = 7 TC</t>
  </si>
  <si>
    <t>CN04801</t>
  </si>
  <si>
    <t>Xây dựng và quản lý trang trại chăn nuôi</t>
  </si>
  <si>
    <t>Formulation and Management of Animal Farms</t>
  </si>
  <si>
    <t>Chăn nuôi lợn, chăn nuôi trâu bò, chăn nuôi gia cầm</t>
  </si>
  <si>
    <t>Đào tạo theo nhu cầu của người học</t>
  </si>
  <si>
    <t>CN04802</t>
  </si>
  <si>
    <t>Xây dựng khẩu phần ăn cho gia súc, gia cầm bằng phần mềm máy tính</t>
  </si>
  <si>
    <t>Formulating diets for animals by software</t>
  </si>
  <si>
    <t>Dinh dưỡng động vật</t>
  </si>
  <si>
    <t>General physical education</t>
  </si>
  <si>
    <t>Quản lý chất thải chăn nuôi</t>
  </si>
  <si>
    <t>General Aquaculture</t>
  </si>
  <si>
    <t>General Biochemistry</t>
  </si>
  <si>
    <t>Applied microbiology in Animal Science</t>
  </si>
  <si>
    <t>Hóa sinh động vật</t>
  </si>
  <si>
    <t>TY03053</t>
  </si>
  <si>
    <t>TY03051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</si>
</sst>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FF0000"/>
      <name val="Cambria"/>
      <family val="1"/>
      <charset val="163"/>
      <scheme val="major"/>
    </font>
    <font>
      <sz val="10"/>
      <color rgb="FF000000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0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10"/>
      <color rgb="FF000000"/>
      <name val="Cambria"/>
      <family val="1"/>
      <charset val="163"/>
      <scheme val="major"/>
    </font>
    <font>
      <b/>
      <u/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charset val="163"/>
      <scheme val="major"/>
    </font>
    <font>
      <sz val="10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Border="1"/>
    <xf numFmtId="0" fontId="6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Border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justify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8" fillId="3" borderId="3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3</xdr:row>
      <xdr:rowOff>0</xdr:rowOff>
    </xdr:from>
    <xdr:to>
      <xdr:col>4</xdr:col>
      <xdr:colOff>493395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1657350" y="590550"/>
          <a:ext cx="136017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2</xdr:row>
      <xdr:rowOff>57150</xdr:rowOff>
    </xdr:from>
    <xdr:to>
      <xdr:col>10</xdr:col>
      <xdr:colOff>508635</xdr:colOff>
      <xdr:row>2</xdr:row>
      <xdr:rowOff>57150</xdr:rowOff>
    </xdr:to>
    <xdr:cxnSp macro="">
      <xdr:nvCxnSpPr>
        <xdr:cNvPr id="5" name="Straight Connector 4"/>
        <xdr:cNvCxnSpPr/>
      </xdr:nvCxnSpPr>
      <xdr:spPr>
        <a:xfrm>
          <a:off x="5524500" y="457200"/>
          <a:ext cx="219456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u%202_KHVN%20-%20Bo%202604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VN - so sanh CTDT"/>
      <sheetName val="Sheet1"/>
    </sheetNames>
    <sheetDataSet>
      <sheetData sheetId="0">
        <row r="10">
          <cell r="O10" t="str">
            <v>ML01009</v>
          </cell>
          <cell r="P10" t="str">
            <v>Pháp luật đại cương</v>
          </cell>
          <cell r="Q10" t="str">
            <v>Introduction to laws</v>
          </cell>
          <cell r="R10">
            <v>2</v>
          </cell>
          <cell r="S10" t="str">
            <v>BB</v>
          </cell>
        </row>
        <row r="11">
          <cell r="O11" t="str">
            <v>SN01016</v>
          </cell>
          <cell r="P11" t="str">
            <v>Tâm lý học đại cương</v>
          </cell>
          <cell r="Q11" t="str">
            <v>Introdution to Psychology</v>
          </cell>
          <cell r="R11">
            <v>2</v>
          </cell>
          <cell r="S11" t="str">
            <v>TC</v>
          </cell>
        </row>
        <row r="12">
          <cell r="O12" t="str">
            <v>TH01011</v>
          </cell>
          <cell r="P12" t="str">
            <v>Toán cao cấp</v>
          </cell>
          <cell r="Q12" t="str">
            <v>Advanced Mathematics</v>
          </cell>
          <cell r="R12">
            <v>3</v>
          </cell>
          <cell r="S12" t="str">
            <v>BB</v>
          </cell>
        </row>
        <row r="13">
          <cell r="O13" t="str">
            <v>SH01001</v>
          </cell>
          <cell r="P13" t="str">
            <v>Sinh học đại cương</v>
          </cell>
          <cell r="Q13" t="str">
            <v>General Biology</v>
          </cell>
          <cell r="R13">
            <v>2</v>
          </cell>
          <cell r="S13" t="str">
            <v>BB</v>
          </cell>
        </row>
        <row r="15">
          <cell r="O15" t="str">
            <v>ML01001</v>
          </cell>
          <cell r="P15" t="str">
            <v>Những nguyên lý cơ bản của chủ nghĩa Mác LN 1</v>
          </cell>
          <cell r="Q15" t="str">
            <v>Principle of Marxism and Leninism 1</v>
          </cell>
          <cell r="R15">
            <v>2</v>
          </cell>
          <cell r="S15" t="str">
            <v>BB</v>
          </cell>
        </row>
        <row r="16">
          <cell r="O16" t="str">
            <v>MT01002</v>
          </cell>
          <cell r="P16" t="str">
            <v>Hoá hữu cơ</v>
          </cell>
          <cell r="Q16" t="str">
            <v>Organic Chemistry</v>
          </cell>
          <cell r="R16">
            <v>2</v>
          </cell>
          <cell r="S16" t="str">
            <v>BB</v>
          </cell>
        </row>
        <row r="17">
          <cell r="O17" t="str">
            <v>ML01002</v>
          </cell>
          <cell r="P17" t="str">
            <v>Những nguyên lý cơ bản của chủ nghĩa Mác LN2 2</v>
          </cell>
          <cell r="Q17" t="str">
            <v>Principle of Marxism and Leninism 2</v>
          </cell>
          <cell r="R17">
            <v>3</v>
          </cell>
          <cell r="S17" t="str">
            <v>BB</v>
          </cell>
        </row>
        <row r="18">
          <cell r="O18" t="str">
            <v>CN02101</v>
          </cell>
          <cell r="P18" t="str">
            <v>Động vật học</v>
          </cell>
          <cell r="Q18" t="str">
            <v>Zoology</v>
          </cell>
          <cell r="R18">
            <v>3</v>
          </cell>
          <cell r="S18" t="str">
            <v>BB</v>
          </cell>
        </row>
        <row r="19">
          <cell r="O19" t="str">
            <v>TH01007</v>
          </cell>
          <cell r="P19" t="str">
            <v>Xác suất - Thống kê</v>
          </cell>
          <cell r="Q19" t="str">
            <v>Probability and Statistics</v>
          </cell>
          <cell r="R19">
            <v>3</v>
          </cell>
          <cell r="S19" t="str">
            <v>BB</v>
          </cell>
        </row>
        <row r="20">
          <cell r="O20" t="str">
            <v>CN02301</v>
          </cell>
          <cell r="P20" t="str">
            <v>Hoá sinh đại cương</v>
          </cell>
          <cell r="Q20" t="str">
            <v>Basic biochemistry</v>
          </cell>
          <cell r="R20">
            <v>2</v>
          </cell>
          <cell r="S20" t="str">
            <v>BB</v>
          </cell>
        </row>
        <row r="21">
          <cell r="O21" t="str">
            <v>TH01009</v>
          </cell>
          <cell r="P21" t="str">
            <v>Tin học đại cương</v>
          </cell>
          <cell r="Q21" t="str">
            <v>Introduction to Informatics</v>
          </cell>
          <cell r="R21">
            <v>2</v>
          </cell>
          <cell r="S21" t="str">
            <v>BB</v>
          </cell>
        </row>
        <row r="22">
          <cell r="O22" t="str">
            <v>SH02005</v>
          </cell>
          <cell r="P22" t="str">
            <v>Sinh học phân tử 1</v>
          </cell>
          <cell r="Q22" t="str">
            <v>Molecular Biology 1</v>
          </cell>
          <cell r="R22">
            <v>2</v>
          </cell>
          <cell r="S22" t="str">
            <v>TC</v>
          </cell>
        </row>
        <row r="23">
          <cell r="O23" t="str">
            <v>MT01004</v>
          </cell>
          <cell r="P23" t="str">
            <v>Hoá phân tích</v>
          </cell>
          <cell r="Q23" t="str">
            <v>Analytical Chemistry</v>
          </cell>
          <cell r="R23">
            <v>2</v>
          </cell>
          <cell r="S23" t="str">
            <v>BB</v>
          </cell>
        </row>
        <row r="24">
          <cell r="O24" t="str">
            <v>ML01005</v>
          </cell>
          <cell r="P24" t="str">
            <v>Tư tưởng Hồ Chí Minh</v>
          </cell>
          <cell r="Q24" t="str">
            <v>Ho Chi Minh Ideology</v>
          </cell>
          <cell r="R24">
            <v>2</v>
          </cell>
          <cell r="S24" t="str">
            <v>BB</v>
          </cell>
        </row>
        <row r="25">
          <cell r="O25" t="str">
            <v>TY02001</v>
          </cell>
          <cell r="P25" t="str">
            <v>Giải phẫu vật nuôi 1</v>
          </cell>
          <cell r="Q25" t="str">
            <v>Domestic Animal Anatomy 1</v>
          </cell>
          <cell r="R25">
            <v>3</v>
          </cell>
          <cell r="S25" t="str">
            <v>TC</v>
          </cell>
        </row>
        <row r="26">
          <cell r="O26" t="str">
            <v>CN02302</v>
          </cell>
          <cell r="P26" t="str">
            <v>Hoá sinh động vật</v>
          </cell>
          <cell r="Q26" t="str">
            <v>Animal biochemistry</v>
          </cell>
          <cell r="R26">
            <v>2</v>
          </cell>
          <cell r="S26" t="str">
            <v>BB</v>
          </cell>
        </row>
        <row r="27">
          <cell r="O27" t="str">
            <v>SN01032/SN01034</v>
          </cell>
          <cell r="P27" t="str">
            <v>Tiếng Anh 1/ Tiếng Pháp 1</v>
          </cell>
          <cell r="Q27" t="str">
            <v>English 1/French 1</v>
          </cell>
          <cell r="R27">
            <v>3</v>
          </cell>
          <cell r="S27" t="str">
            <v>BB</v>
          </cell>
        </row>
        <row r="28">
          <cell r="O28" t="str">
            <v>TY02003</v>
          </cell>
          <cell r="P28" t="str">
            <v>Mô học 1</v>
          </cell>
          <cell r="Q28" t="str">
            <v>Histology 1</v>
          </cell>
          <cell r="R28">
            <v>2</v>
          </cell>
          <cell r="S28" t="str">
            <v>TC</v>
          </cell>
        </row>
        <row r="29">
          <cell r="O29" t="str">
            <v>CN02303</v>
          </cell>
          <cell r="P29" t="str">
            <v>Sinh lý động vật 1</v>
          </cell>
          <cell r="Q29" t="str">
            <v>Animal physiology 1</v>
          </cell>
          <cell r="R29">
            <v>2</v>
          </cell>
          <cell r="S29" t="str">
            <v>BB</v>
          </cell>
        </row>
        <row r="30">
          <cell r="O30" t="str">
            <v>CN01203</v>
          </cell>
          <cell r="P30" t="str">
            <v>Tập tính và quyền lợi động vật</v>
          </cell>
          <cell r="Q30" t="str">
            <v>Animal behavior and welfare</v>
          </cell>
          <cell r="R30">
            <v>2</v>
          </cell>
          <cell r="S30" t="str">
            <v>TC</v>
          </cell>
        </row>
        <row r="31">
          <cell r="O31" t="str">
            <v>TS03710</v>
          </cell>
          <cell r="P31" t="str">
            <v>Nuôi trồng thuỷ sản đại cương</v>
          </cell>
          <cell r="Q31" t="str">
            <v>Basic aquaculture</v>
          </cell>
          <cell r="R31">
            <v>2</v>
          </cell>
          <cell r="S31" t="str">
            <v>TC</v>
          </cell>
        </row>
        <row r="32">
          <cell r="O32" t="str">
            <v>CN01103</v>
          </cell>
          <cell r="P32" t="str">
            <v>Đa dạng sinh học</v>
          </cell>
          <cell r="Q32" t="str">
            <v>Biodiversity</v>
          </cell>
          <cell r="R32">
            <v>2</v>
          </cell>
          <cell r="S32" t="str">
            <v>TC</v>
          </cell>
        </row>
        <row r="33">
          <cell r="O33" t="str">
            <v>ML01004</v>
          </cell>
          <cell r="P33" t="str">
            <v>Đường lối cách mạng của Đảng Cộng sản Việt Nam</v>
          </cell>
          <cell r="Q33" t="str">
            <v>Revolutionary guideline of Vietnamese Communist Party</v>
          </cell>
          <cell r="R33">
            <v>3</v>
          </cell>
          <cell r="S33" t="str">
            <v>BB</v>
          </cell>
        </row>
        <row r="34">
          <cell r="O34" t="str">
            <v>CN02305</v>
          </cell>
          <cell r="P34" t="str">
            <v>Sinh lý động vật 2</v>
          </cell>
          <cell r="Q34" t="str">
            <v>Animal physiology 2</v>
          </cell>
          <cell r="R34">
            <v>2</v>
          </cell>
          <cell r="S34" t="str">
            <v>BB</v>
          </cell>
        </row>
        <row r="35">
          <cell r="O35" t="str">
            <v>SN01033/SN01035</v>
          </cell>
          <cell r="P35" t="str">
            <v>Tiếng Anh 2/Tiếng Pháp 2</v>
          </cell>
          <cell r="Q35" t="str">
            <v>English 2/ French 2</v>
          </cell>
          <cell r="R35">
            <v>3</v>
          </cell>
          <cell r="S35" t="str">
            <v>BB</v>
          </cell>
        </row>
        <row r="36">
          <cell r="O36" t="str">
            <v>CN02501</v>
          </cell>
          <cell r="P36" t="str">
            <v>Di truyền động vật</v>
          </cell>
          <cell r="Q36" t="str">
            <v>Animal genetics</v>
          </cell>
          <cell r="R36">
            <v>2</v>
          </cell>
          <cell r="S36" t="str">
            <v>BB</v>
          </cell>
        </row>
        <row r="37">
          <cell r="O37" t="str">
            <v>CN01201</v>
          </cell>
          <cell r="P37" t="str">
            <v>Vi sinh vật đại cương</v>
          </cell>
          <cell r="Q37" t="str">
            <v>General microbiology</v>
          </cell>
          <cell r="R37">
            <v>2</v>
          </cell>
          <cell r="S37" t="str">
            <v>BB</v>
          </cell>
        </row>
        <row r="38">
          <cell r="O38" t="str">
            <v>CN02701</v>
          </cell>
          <cell r="P38" t="str">
            <v>Thiết kế thí nghiệm</v>
          </cell>
          <cell r="Q38" t="str">
            <v>Experimental Design</v>
          </cell>
          <cell r="R38">
            <v>2</v>
          </cell>
          <cell r="S38" t="str">
            <v>BB</v>
          </cell>
        </row>
        <row r="39">
          <cell r="O39" t="str">
            <v>TY03034</v>
          </cell>
          <cell r="P39" t="str">
            <v>Thú y cơ bản</v>
          </cell>
          <cell r="Q39" t="str">
            <v>Introduction to veterinary medicine</v>
          </cell>
          <cell r="R39">
            <v>2</v>
          </cell>
          <cell r="S39" t="str">
            <v>TC</v>
          </cell>
        </row>
        <row r="40">
          <cell r="O40" t="str">
            <v>CN01302</v>
          </cell>
          <cell r="P40" t="str">
            <v>Viết tài liệu khoa học</v>
          </cell>
          <cell r="Q40" t="str">
            <v>Writing a scientific paper</v>
          </cell>
          <cell r="R40">
            <v>2</v>
          </cell>
          <cell r="S40" t="str">
            <v>TC</v>
          </cell>
        </row>
        <row r="41">
          <cell r="O41" t="str">
            <v>KQ03107</v>
          </cell>
          <cell r="P41" t="str">
            <v>Marketing căn bản 1</v>
          </cell>
          <cell r="Q41" t="str">
            <v>Basic of Marketing 1</v>
          </cell>
          <cell r="R41">
            <v>2</v>
          </cell>
          <cell r="S41" t="str">
            <v>TC</v>
          </cell>
        </row>
        <row r="42">
          <cell r="O42" t="str">
            <v>CN03101</v>
          </cell>
          <cell r="P42" t="str">
            <v>Chọn lọc và Nhân giống vật nuôi</v>
          </cell>
          <cell r="Q42" t="str">
            <v xml:space="preserve">Animal breeding </v>
          </cell>
          <cell r="R42">
            <v>3</v>
          </cell>
          <cell r="S42" t="str">
            <v>BB</v>
          </cell>
        </row>
        <row r="43">
          <cell r="O43" t="str">
            <v>MT01008</v>
          </cell>
          <cell r="P43" t="str">
            <v>Sinh thái môi trường</v>
          </cell>
          <cell r="Q43" t="str">
            <v>Ecology and Environment</v>
          </cell>
          <cell r="R43">
            <v>2</v>
          </cell>
          <cell r="S43" t="str">
            <v>BB</v>
          </cell>
        </row>
        <row r="44">
          <cell r="O44" t="str">
            <v>SN03049/SN03038</v>
          </cell>
          <cell r="P44" t="str">
            <v>Tiếng Anh Chăn nuôi/ Tiếng Pháp chuyên ngành Nông nghiệp</v>
          </cell>
          <cell r="Q44" t="str">
            <v>English for Animal Husbandry</v>
          </cell>
          <cell r="R44">
            <v>2</v>
          </cell>
          <cell r="S44" t="str">
            <v>BB</v>
          </cell>
        </row>
        <row r="45">
          <cell r="O45" t="str">
            <v>CN02601</v>
          </cell>
          <cell r="P45" t="str">
            <v>Dinh dưỡng động vật</v>
          </cell>
          <cell r="Q45" t="str">
            <v>Animal nutrition</v>
          </cell>
          <cell r="R45">
            <v>3</v>
          </cell>
          <cell r="S45" t="str">
            <v>BB</v>
          </cell>
        </row>
        <row r="46">
          <cell r="O46" t="str">
            <v>CN02502</v>
          </cell>
          <cell r="P46" t="str">
            <v>Di truyền học số lượng</v>
          </cell>
          <cell r="Q46" t="str">
            <v>Quantitative genetics</v>
          </cell>
          <cell r="R46">
            <v>2</v>
          </cell>
          <cell r="S46" t="str">
            <v>BB</v>
          </cell>
        </row>
        <row r="47">
          <cell r="O47" t="str">
            <v>CN03201</v>
          </cell>
          <cell r="P47" t="str">
            <v>Vi sinh vật ứng dụng trong chăn nuôi</v>
          </cell>
          <cell r="Q47" t="str">
            <v>Applied microbiology</v>
          </cell>
          <cell r="R47">
            <v>2</v>
          </cell>
          <cell r="S47" t="str">
            <v>BB</v>
          </cell>
        </row>
        <row r="49">
          <cell r="O49" t="str">
            <v>TY03014</v>
          </cell>
          <cell r="P49" t="str">
            <v>Vệ sinh thú y 1</v>
          </cell>
          <cell r="Q49" t="str">
            <v>Veterinary hygiene 1</v>
          </cell>
          <cell r="R49">
            <v>2</v>
          </cell>
          <cell r="S49" t="str">
            <v>TC</v>
          </cell>
        </row>
        <row r="51">
          <cell r="O51" t="str">
            <v>CN03302</v>
          </cell>
          <cell r="P51" t="str">
            <v>Thức ăn chăn nuôi</v>
          </cell>
          <cell r="Q51" t="str">
            <v>Animal feeds and feeding</v>
          </cell>
          <cell r="R51">
            <v>2</v>
          </cell>
          <cell r="S51" t="str">
            <v>BB</v>
          </cell>
        </row>
        <row r="52">
          <cell r="O52" t="str">
            <v>CN03303</v>
          </cell>
          <cell r="P52" t="str">
            <v>Cây thức ăn chăn nuôi</v>
          </cell>
          <cell r="Q52" t="str">
            <v>Feed crops</v>
          </cell>
          <cell r="R52">
            <v>2</v>
          </cell>
          <cell r="S52" t="str">
            <v>BB</v>
          </cell>
        </row>
        <row r="53">
          <cell r="O53" t="str">
            <v>CN03802</v>
          </cell>
          <cell r="P53" t="str">
            <v>Rèn nghề chăn nuôi 1</v>
          </cell>
          <cell r="Q53" t="str">
            <v>Vocational practice of animal production 1</v>
          </cell>
          <cell r="R53">
            <v>1</v>
          </cell>
          <cell r="S53" t="str">
            <v>BB</v>
          </cell>
        </row>
        <row r="54">
          <cell r="O54" t="str">
            <v>CN03501</v>
          </cell>
          <cell r="P54" t="str">
            <v>Chăn nuôi lợn</v>
          </cell>
          <cell r="Q54" t="str">
            <v>Pig production</v>
          </cell>
          <cell r="R54">
            <v>3</v>
          </cell>
          <cell r="S54" t="str">
            <v>BB</v>
          </cell>
        </row>
        <row r="55">
          <cell r="O55" t="str">
            <v>CN03504</v>
          </cell>
          <cell r="P55" t="str">
            <v>Chăn nuôi dê và thỏ</v>
          </cell>
          <cell r="Q55" t="str">
            <v>Goat and rabit production</v>
          </cell>
          <cell r="R55">
            <v>2</v>
          </cell>
          <cell r="S55" t="str">
            <v>BB</v>
          </cell>
        </row>
        <row r="56">
          <cell r="O56" t="str">
            <v>CN04813</v>
          </cell>
          <cell r="P56" t="str">
            <v>Thực tập giáo trình chăn nuôi 1</v>
          </cell>
          <cell r="Q56" t="str">
            <v>Animal production field work 1</v>
          </cell>
          <cell r="R56">
            <v>10</v>
          </cell>
          <cell r="S56" t="str">
            <v>BB</v>
          </cell>
        </row>
        <row r="59">
          <cell r="O59" t="str">
            <v>CN03510</v>
          </cell>
          <cell r="P59" t="str">
            <v>Hệ thống nông nghiệp</v>
          </cell>
          <cell r="Q59" t="str">
            <v>Agrarian systems</v>
          </cell>
          <cell r="R59">
            <v>2</v>
          </cell>
          <cell r="S59" t="str">
            <v>BB</v>
          </cell>
        </row>
        <row r="60">
          <cell r="O60" t="str">
            <v>CN03307</v>
          </cell>
          <cell r="P60" t="str">
            <v>Thức ăn bổ sung và phụ gia</v>
          </cell>
          <cell r="Q60" t="str">
            <v>Feed supplements and additives</v>
          </cell>
          <cell r="R60">
            <v>2</v>
          </cell>
          <cell r="S60" t="str">
            <v>TC</v>
          </cell>
        </row>
        <row r="61">
          <cell r="O61" t="str">
            <v>CN03306</v>
          </cell>
          <cell r="P61" t="str">
            <v>Đánh giá chất lượng thức ăn</v>
          </cell>
          <cell r="Q61" t="str">
            <v>Feed supplements and additives</v>
          </cell>
          <cell r="R61">
            <v>2</v>
          </cell>
          <cell r="S61" t="str">
            <v>TC</v>
          </cell>
        </row>
        <row r="64">
          <cell r="O64" t="str">
            <v>CN03201</v>
          </cell>
          <cell r="P64" t="str">
            <v>Di truyền phân tử ứng dụng trong chăn nuôi</v>
          </cell>
          <cell r="Q64" t="str">
            <v>Applied molecular genetics in animal science</v>
          </cell>
          <cell r="R64">
            <v>2</v>
          </cell>
          <cell r="S64" t="str">
            <v>BB</v>
          </cell>
        </row>
        <row r="65">
          <cell r="O65" t="str">
            <v>CN03503</v>
          </cell>
          <cell r="P65" t="str">
            <v>Chăn nuôi gia cầm</v>
          </cell>
          <cell r="Q65" t="str">
            <v>Poultry Production</v>
          </cell>
          <cell r="R65">
            <v>3</v>
          </cell>
          <cell r="S65" t="str">
            <v>BB</v>
          </cell>
        </row>
        <row r="66">
          <cell r="O66" t="str">
            <v>CN03502</v>
          </cell>
          <cell r="P66" t="str">
            <v>Chăn nuôi trâu bò</v>
          </cell>
          <cell r="Q66" t="str">
            <v>Cattle and Buffalo productions</v>
          </cell>
          <cell r="R66">
            <v>3</v>
          </cell>
          <cell r="S66" t="str">
            <v>BB</v>
          </cell>
        </row>
        <row r="67">
          <cell r="O67" t="str">
            <v>CD03204</v>
          </cell>
          <cell r="P67" t="str">
            <v>Cơ khí chăn nuôi</v>
          </cell>
          <cell r="Q67" t="str">
            <v>Engineering in Animal Production</v>
          </cell>
          <cell r="R67">
            <v>2</v>
          </cell>
          <cell r="S67" t="str">
            <v>BB</v>
          </cell>
        </row>
        <row r="68">
          <cell r="O68" t="str">
            <v>CN04814</v>
          </cell>
          <cell r="P68" t="str">
            <v>Thực tập giáo trình chăn nuôi 2</v>
          </cell>
          <cell r="Q68" t="str">
            <v>Animal production field work 2</v>
          </cell>
          <cell r="R68">
            <v>10</v>
          </cell>
          <cell r="S68" t="str">
            <v>BB</v>
          </cell>
        </row>
        <row r="69">
          <cell r="O69" t="str">
            <v>CN03804</v>
          </cell>
          <cell r="P69" t="str">
            <v>Rèn nghề chăn nuôi 2</v>
          </cell>
          <cell r="Q69" t="str">
            <v>Vocational practice of animal production 2</v>
          </cell>
          <cell r="R69">
            <v>1</v>
          </cell>
          <cell r="S69" t="str">
            <v>BB</v>
          </cell>
        </row>
        <row r="70">
          <cell r="O70" t="str">
            <v>CN03506</v>
          </cell>
          <cell r="P70" t="str">
            <v>Chăn nuôi đà điểu và chim</v>
          </cell>
          <cell r="Q70" t="str">
            <v>Ostrict and Bird productions</v>
          </cell>
          <cell r="R70">
            <v>2</v>
          </cell>
          <cell r="S70" t="str">
            <v>TC</v>
          </cell>
        </row>
        <row r="71">
          <cell r="O71" t="str">
            <v>TY03051</v>
          </cell>
          <cell r="P71" t="str">
            <v>Bệnh truyền nhiễm thú y 1</v>
          </cell>
          <cell r="Q71" t="str">
            <v>Veterinary infectious diseases 1</v>
          </cell>
          <cell r="R71">
            <v>2</v>
          </cell>
          <cell r="S71" t="str">
            <v>TC</v>
          </cell>
        </row>
        <row r="72">
          <cell r="O72" t="str">
            <v>TY03053</v>
          </cell>
          <cell r="P72" t="str">
            <v>Sinh sản gia súc 1</v>
          </cell>
          <cell r="Q72" t="str">
            <v>Veterinary theriogenology 1</v>
          </cell>
          <cell r="R72">
            <v>2</v>
          </cell>
          <cell r="S72" t="str">
            <v>TC</v>
          </cell>
        </row>
        <row r="73">
          <cell r="O73" t="str">
            <v>CN03509</v>
          </cell>
          <cell r="P73" t="str">
            <v>QL chất thải chăn nuôi</v>
          </cell>
          <cell r="Q73" t="str">
            <v>Livestock waste management</v>
          </cell>
          <cell r="R73">
            <v>2</v>
          </cell>
          <cell r="S73" t="str">
            <v>BB</v>
          </cell>
        </row>
        <row r="74">
          <cell r="O74" t="str">
            <v>CN04996</v>
          </cell>
          <cell r="P74" t="str">
            <v>Khoá luận tốt nghiệp</v>
          </cell>
          <cell r="Q74" t="str">
            <v>Graduation Thesis</v>
          </cell>
          <cell r="R74">
            <v>10</v>
          </cell>
          <cell r="S74" t="str">
            <v>BB</v>
          </cell>
        </row>
        <row r="75">
          <cell r="O75" t="str">
            <v>KT03031</v>
          </cell>
          <cell r="P75" t="str">
            <v>Quản lý dự án</v>
          </cell>
          <cell r="Q75" t="str">
            <v>Project Management</v>
          </cell>
          <cell r="R75">
            <v>3</v>
          </cell>
          <cell r="S75" t="str">
            <v>TC</v>
          </cell>
        </row>
        <row r="76">
          <cell r="O76" t="str">
            <v>CN04801</v>
          </cell>
          <cell r="P76" t="str">
            <v>Xây dựng và quản lý trang trại chăn nuôi</v>
          </cell>
          <cell r="Q76" t="str">
            <v>Formulation and Management of Animal Farms</v>
          </cell>
          <cell r="R76">
            <v>4</v>
          </cell>
          <cell r="S76" t="str">
            <v>Đào tạo theo nhu cầu của người học</v>
          </cell>
        </row>
        <row r="77">
          <cell r="O77" t="str">
            <v>CN04802</v>
          </cell>
          <cell r="P77" t="str">
            <v>Xây dựng khẩu phần ăn cho gia súc, gia cầm bằng phần mềm máy tính</v>
          </cell>
          <cell r="Q77" t="str">
            <v>Formulating diets for animals by software</v>
          </cell>
          <cell r="R77">
            <v>2</v>
          </cell>
          <cell r="S77" t="str">
            <v>Đào tạo theo nhu cầu của người học</v>
          </cell>
        </row>
        <row r="78">
          <cell r="O78" t="str">
            <v>KN01001</v>
          </cell>
          <cell r="P78" t="str">
            <v>Kü n¨ng giao tiÕp</v>
          </cell>
          <cell r="R78">
            <v>2</v>
          </cell>
          <cell r="S78" t="str">
            <v>PCBB</v>
          </cell>
        </row>
        <row r="79">
          <cell r="O79" t="str">
            <v>KN01002</v>
          </cell>
          <cell r="P79" t="str">
            <v>Kü n¨ng l·nh ®¹o</v>
          </cell>
          <cell r="R79">
            <v>2</v>
          </cell>
          <cell r="S79" t="str">
            <v>PCBB</v>
          </cell>
        </row>
        <row r="80">
          <cell r="O80" t="str">
            <v>KN01003</v>
          </cell>
          <cell r="P80" t="str">
            <v>Kü n¨ng qu¶n lý b¶n th©n</v>
          </cell>
          <cell r="R80">
            <v>2</v>
          </cell>
          <cell r="S80" t="str">
            <v>PCBB</v>
          </cell>
        </row>
        <row r="81">
          <cell r="O81" t="str">
            <v>KN01004</v>
          </cell>
          <cell r="P81" t="str">
            <v>Kü n¨ng t×m kiÕm viÖc lµm</v>
          </cell>
          <cell r="R81">
            <v>2</v>
          </cell>
          <cell r="S81" t="str">
            <v>PCBB</v>
          </cell>
        </row>
        <row r="82">
          <cell r="O82" t="str">
            <v>KN01005</v>
          </cell>
          <cell r="P82" t="str">
            <v>Kü n¨ng lµm viÖc nhãm</v>
          </cell>
          <cell r="R82">
            <v>2</v>
          </cell>
          <cell r="S82" t="str">
            <v>PCBB</v>
          </cell>
        </row>
        <row r="83">
          <cell r="O83" t="str">
            <v>KN01006</v>
          </cell>
          <cell r="P83" t="str">
            <v>Kü n¨ng héi nhËp</v>
          </cell>
          <cell r="R83">
            <v>2</v>
          </cell>
          <cell r="S83" t="str">
            <v>PCBB</v>
          </cell>
        </row>
        <row r="84">
          <cell r="O84" t="str">
            <v>GT01016</v>
          </cell>
          <cell r="P84" t="str">
            <v>Gi¸o dôc thÓ chÊt ®¹i c­¬ng</v>
          </cell>
          <cell r="R84">
            <v>1</v>
          </cell>
          <cell r="S84" t="str">
            <v>PCBB</v>
          </cell>
        </row>
        <row r="85">
          <cell r="O85" t="str">
            <v>GT01017</v>
          </cell>
          <cell r="P85" t="str">
            <v>§iÒn kinh</v>
          </cell>
          <cell r="R85">
            <v>1</v>
          </cell>
          <cell r="S85" t="str">
            <v>PCBB</v>
          </cell>
        </row>
        <row r="86">
          <cell r="O86" t="str">
            <v>GT01018</v>
          </cell>
          <cell r="P86" t="str">
            <v>ThÓ dôc Aerobic</v>
          </cell>
          <cell r="R86">
            <v>1</v>
          </cell>
          <cell r="S86" t="str">
            <v>PCBB</v>
          </cell>
        </row>
        <row r="87">
          <cell r="O87" t="str">
            <v>GT01019</v>
          </cell>
          <cell r="P87" t="str">
            <v>Bãng ®¸</v>
          </cell>
          <cell r="R87">
            <v>1</v>
          </cell>
          <cell r="S87" t="str">
            <v>PCBB</v>
          </cell>
        </row>
        <row r="88">
          <cell r="O88" t="str">
            <v>GT01020</v>
          </cell>
          <cell r="P88" t="str">
            <v>Bãng chuyÒn</v>
          </cell>
          <cell r="R88">
            <v>1</v>
          </cell>
          <cell r="S88" t="str">
            <v>PCBB</v>
          </cell>
        </row>
        <row r="89">
          <cell r="O89" t="str">
            <v>GT01021</v>
          </cell>
          <cell r="P89" t="str">
            <v>Bãng ræ</v>
          </cell>
          <cell r="R89">
            <v>1</v>
          </cell>
          <cell r="S89" t="str">
            <v>PCBB</v>
          </cell>
        </row>
        <row r="90">
          <cell r="O90" t="str">
            <v>GT01022</v>
          </cell>
          <cell r="P90" t="str">
            <v>CÇu l«ng</v>
          </cell>
          <cell r="R90">
            <v>1</v>
          </cell>
          <cell r="S90" t="str">
            <v>PCBB</v>
          </cell>
        </row>
        <row r="91">
          <cell r="O91" t="str">
            <v>GT01023</v>
          </cell>
          <cell r="P91" t="str">
            <v>Cê vua</v>
          </cell>
          <cell r="R91">
            <v>1</v>
          </cell>
          <cell r="S91" t="str">
            <v>PCBB</v>
          </cell>
        </row>
        <row r="92">
          <cell r="O92" t="str">
            <v>GT01014</v>
          </cell>
          <cell r="P92" t="str">
            <v>Khiªu vò thÓ thao</v>
          </cell>
          <cell r="R92">
            <v>1</v>
          </cell>
          <cell r="S92" t="str">
            <v>PCBB</v>
          </cell>
        </row>
        <row r="93">
          <cell r="O93" t="str">
            <v>GT01015</v>
          </cell>
          <cell r="P93" t="str">
            <v>B¬i</v>
          </cell>
          <cell r="R93">
            <v>1</v>
          </cell>
          <cell r="S93" t="str">
            <v>PCBB</v>
          </cell>
        </row>
        <row r="94">
          <cell r="O94" t="str">
            <v>QS01011</v>
          </cell>
          <cell r="P94" t="str">
            <v>Đường lối quốc phòng và an ninh của Đảng Cộng sản Việt nam</v>
          </cell>
          <cell r="R94">
            <v>2</v>
          </cell>
          <cell r="S94" t="str">
            <v>PCBB</v>
          </cell>
        </row>
        <row r="95">
          <cell r="O95" t="str">
            <v>QS01012</v>
          </cell>
          <cell r="P95" t="str">
            <v>Công tác quốc phòng và an ninh</v>
          </cell>
          <cell r="R95">
            <v>2</v>
          </cell>
          <cell r="S95" t="str">
            <v>PCBB</v>
          </cell>
        </row>
        <row r="96">
          <cell r="O96" t="str">
            <v>QS01013</v>
          </cell>
          <cell r="P96" t="str">
            <v>Quân sự chung, chiến thuật, kỹ thuật bắn súng ngắn và sử dụng lựu đạn</v>
          </cell>
          <cell r="R96">
            <v>6</v>
          </cell>
          <cell r="S96" t="str">
            <v>PCBB</v>
          </cell>
        </row>
        <row r="97">
          <cell r="O97" t="str">
            <v>QS01014</v>
          </cell>
          <cell r="P97" t="str">
            <v>Hiểu biết chung về quân binh chủng</v>
          </cell>
          <cell r="R97">
            <v>1</v>
          </cell>
          <cell r="S97" t="str">
            <v>PCBB</v>
          </cell>
        </row>
        <row r="98">
          <cell r="O98" t="str">
            <v>SN00010</v>
          </cell>
          <cell r="P98" t="str">
            <v>TiÕng Anh bæ trî</v>
          </cell>
          <cell r="R98">
            <v>1</v>
          </cell>
          <cell r="S98" t="str">
            <v>-</v>
          </cell>
        </row>
        <row r="99">
          <cell r="O99" t="str">
            <v>SN00011</v>
          </cell>
          <cell r="P99" t="str">
            <v>TiÕng Anh 0</v>
          </cell>
          <cell r="R99">
            <v>2</v>
          </cell>
          <cell r="S99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workbookViewId="0">
      <selection activeCell="N8" sqref="N8"/>
    </sheetView>
  </sheetViews>
  <sheetFormatPr defaultColWidth="9" defaultRowHeight="14.25" x14ac:dyDescent="0.2"/>
  <cols>
    <col min="1" max="1" width="3.5703125" style="47" customWidth="1"/>
    <col min="2" max="2" width="9.7109375" style="76" hidden="1" customWidth="1"/>
    <col min="3" max="3" width="8.140625" style="45" customWidth="1"/>
    <col min="4" max="4" width="18.7109375" style="45" customWidth="1"/>
    <col min="5" max="5" width="21.7109375" style="45" customWidth="1"/>
    <col min="6" max="6" width="6.28515625" style="45" customWidth="1"/>
    <col min="7" max="8" width="6.28515625" style="47" customWidth="1"/>
    <col min="9" max="9" width="16.85546875" style="95" customWidth="1"/>
    <col min="10" max="10" width="12.140625" style="25" customWidth="1"/>
    <col min="11" max="13" width="8.140625" style="45" customWidth="1"/>
    <col min="14" max="16384" width="9" style="45"/>
  </cols>
  <sheetData>
    <row r="1" spans="1:15" ht="15.75" customHeight="1" x14ac:dyDescent="0.2">
      <c r="A1" s="144" t="s">
        <v>20</v>
      </c>
      <c r="B1" s="145"/>
      <c r="C1" s="144"/>
      <c r="D1" s="144"/>
      <c r="E1" s="144"/>
      <c r="F1" s="144"/>
      <c r="G1" s="146" t="s">
        <v>21</v>
      </c>
      <c r="H1" s="146"/>
      <c r="I1" s="146"/>
      <c r="J1" s="146"/>
      <c r="K1" s="146"/>
      <c r="L1" s="146"/>
      <c r="M1" s="146"/>
    </row>
    <row r="2" spans="1:15" ht="15.75" customHeight="1" x14ac:dyDescent="0.2">
      <c r="A2" s="144" t="s">
        <v>22</v>
      </c>
      <c r="B2" s="145"/>
      <c r="C2" s="144"/>
      <c r="D2" s="144"/>
      <c r="E2" s="144"/>
      <c r="F2" s="144"/>
      <c r="G2" s="146" t="s">
        <v>23</v>
      </c>
      <c r="H2" s="148"/>
      <c r="I2" s="148"/>
      <c r="J2" s="148"/>
      <c r="K2" s="148"/>
      <c r="L2" s="148"/>
      <c r="M2" s="148"/>
    </row>
    <row r="3" spans="1:15" x14ac:dyDescent="0.2">
      <c r="A3" s="146" t="s">
        <v>27</v>
      </c>
      <c r="B3" s="147"/>
      <c r="C3" s="146"/>
      <c r="D3" s="146"/>
      <c r="E3" s="146"/>
      <c r="F3" s="146"/>
      <c r="G3" s="46"/>
    </row>
    <row r="4" spans="1:15" x14ac:dyDescent="0.2">
      <c r="B4" s="82"/>
      <c r="C4" s="48"/>
      <c r="D4" s="48"/>
      <c r="E4" s="48"/>
      <c r="F4" s="48"/>
      <c r="G4" s="49"/>
      <c r="H4" s="49"/>
      <c r="I4" s="96"/>
      <c r="J4" s="30"/>
      <c r="K4" s="48"/>
      <c r="L4" s="48"/>
      <c r="M4" s="48"/>
    </row>
    <row r="5" spans="1:15" ht="21.75" customHeight="1" x14ac:dyDescent="0.2">
      <c r="A5" s="143" t="s">
        <v>24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5" x14ac:dyDescent="0.2">
      <c r="B6" s="82"/>
    </row>
    <row r="7" spans="1:15" ht="21.75" customHeight="1" x14ac:dyDescent="0.2">
      <c r="C7" s="50"/>
      <c r="D7" s="50" t="s">
        <v>183</v>
      </c>
    </row>
    <row r="8" spans="1:15" ht="21.75" customHeight="1" x14ac:dyDescent="0.2">
      <c r="C8" s="50"/>
      <c r="D8" s="50" t="s">
        <v>184</v>
      </c>
    </row>
    <row r="9" spans="1:15" ht="21.75" customHeight="1" x14ac:dyDescent="0.2">
      <c r="C9" s="50"/>
      <c r="D9" s="50" t="s">
        <v>185</v>
      </c>
    </row>
    <row r="10" spans="1:15" ht="21.75" customHeight="1" x14ac:dyDescent="0.2">
      <c r="D10" s="50" t="s">
        <v>186</v>
      </c>
    </row>
    <row r="11" spans="1:15" ht="21.75" customHeight="1" x14ac:dyDescent="0.2">
      <c r="D11" s="50" t="s">
        <v>187</v>
      </c>
    </row>
    <row r="13" spans="1:15" ht="54.75" customHeight="1" x14ac:dyDescent="0.2">
      <c r="A13" s="8" t="s">
        <v>0</v>
      </c>
      <c r="B13" s="75" t="s">
        <v>194</v>
      </c>
      <c r="C13" s="26" t="s">
        <v>1</v>
      </c>
      <c r="D13" s="26" t="s">
        <v>2</v>
      </c>
      <c r="E13" s="26" t="s">
        <v>3</v>
      </c>
      <c r="F13" s="26" t="s">
        <v>4</v>
      </c>
      <c r="G13" s="26" t="s">
        <v>5</v>
      </c>
      <c r="H13" s="62" t="s">
        <v>6</v>
      </c>
      <c r="I13" s="97" t="s">
        <v>25</v>
      </c>
      <c r="J13" s="26" t="s">
        <v>26</v>
      </c>
      <c r="K13" s="70" t="s">
        <v>7</v>
      </c>
      <c r="L13" s="26" t="s">
        <v>8</v>
      </c>
      <c r="M13" s="26" t="s">
        <v>9</v>
      </c>
    </row>
    <row r="14" spans="1:15" ht="12.75" x14ac:dyDescent="0.2">
      <c r="A14" s="149" t="s">
        <v>188</v>
      </c>
      <c r="B14" s="149"/>
      <c r="C14" s="149"/>
      <c r="D14" s="149"/>
      <c r="E14" s="149"/>
      <c r="F14" s="31">
        <v>40</v>
      </c>
      <c r="G14" s="51"/>
      <c r="H14" s="51"/>
      <c r="I14" s="98"/>
      <c r="J14" s="16"/>
      <c r="K14" s="71">
        <v>36</v>
      </c>
      <c r="L14" s="32" t="s">
        <v>180</v>
      </c>
      <c r="M14" s="33"/>
    </row>
    <row r="15" spans="1:15" ht="25.5" x14ac:dyDescent="0.2">
      <c r="A15" s="1">
        <v>1</v>
      </c>
      <c r="B15" s="52" t="str">
        <f>LEFT(C15,2)</f>
        <v>ML</v>
      </c>
      <c r="C15" s="1" t="s">
        <v>14</v>
      </c>
      <c r="D15" s="2" t="s">
        <v>15</v>
      </c>
      <c r="E15" s="34" t="s">
        <v>16</v>
      </c>
      <c r="F15" s="17">
        <v>2</v>
      </c>
      <c r="G15" s="53">
        <v>2</v>
      </c>
      <c r="H15" s="63">
        <v>0</v>
      </c>
      <c r="I15" s="99"/>
      <c r="J15" s="1"/>
      <c r="K15" s="21" t="s">
        <v>138</v>
      </c>
      <c r="L15" s="35"/>
      <c r="M15" s="150" t="s">
        <v>11</v>
      </c>
      <c r="N15" s="45">
        <f>VLOOKUP(C15,'[1]KHVN - so sanh CTDT'!$O$10:$S$99,4,0)</f>
        <v>2</v>
      </c>
      <c r="O15" s="45" t="b">
        <f>N15=F15</f>
        <v>1</v>
      </c>
    </row>
    <row r="16" spans="1:15" s="55" customFormat="1" ht="25.5" x14ac:dyDescent="0.2">
      <c r="A16" s="7">
        <v>2</v>
      </c>
      <c r="B16" s="52" t="str">
        <f t="shared" ref="B16:B33" si="0">LEFT(C16,2)</f>
        <v>SN</v>
      </c>
      <c r="C16" s="3" t="s">
        <v>30</v>
      </c>
      <c r="D16" s="6" t="s">
        <v>31</v>
      </c>
      <c r="E16" s="6" t="s">
        <v>105</v>
      </c>
      <c r="F16" s="18">
        <v>2</v>
      </c>
      <c r="G16" s="54">
        <v>2</v>
      </c>
      <c r="H16" s="64">
        <v>0</v>
      </c>
      <c r="I16" s="100"/>
      <c r="J16" s="59"/>
      <c r="K16" s="22"/>
      <c r="L16" s="36" t="s">
        <v>138</v>
      </c>
      <c r="M16" s="150"/>
      <c r="N16" s="45">
        <f>VLOOKUP(C16,'[1]KHVN - so sanh CTDT'!$O$10:$S$99,4,0)</f>
        <v>2</v>
      </c>
      <c r="O16" s="45" t="b">
        <f t="shared" ref="O16:O79" si="1">N16=F16</f>
        <v>1</v>
      </c>
    </row>
    <row r="17" spans="1:15" ht="25.5" x14ac:dyDescent="0.2">
      <c r="A17" s="1">
        <v>3</v>
      </c>
      <c r="B17" s="52" t="str">
        <f t="shared" si="0"/>
        <v>TH</v>
      </c>
      <c r="C17" s="8" t="s">
        <v>32</v>
      </c>
      <c r="D17" s="9" t="s">
        <v>33</v>
      </c>
      <c r="E17" s="10" t="s">
        <v>106</v>
      </c>
      <c r="F17" s="17">
        <v>3</v>
      </c>
      <c r="G17" s="8">
        <v>3</v>
      </c>
      <c r="H17" s="57">
        <v>0</v>
      </c>
      <c r="I17" s="77"/>
      <c r="J17" s="8"/>
      <c r="K17" s="21" t="s">
        <v>138</v>
      </c>
      <c r="L17" s="35"/>
      <c r="M17" s="150"/>
      <c r="N17" s="45">
        <f>VLOOKUP(C17,'[1]KHVN - so sanh CTDT'!$O$10:$S$99,4,0)</f>
        <v>3</v>
      </c>
      <c r="O17" s="45" t="b">
        <f t="shared" si="1"/>
        <v>1</v>
      </c>
    </row>
    <row r="18" spans="1:15" ht="12.75" x14ac:dyDescent="0.2">
      <c r="A18" s="7">
        <v>4</v>
      </c>
      <c r="B18" s="52" t="str">
        <f t="shared" si="0"/>
        <v>SH</v>
      </c>
      <c r="C18" s="8" t="s">
        <v>34</v>
      </c>
      <c r="D18" s="9" t="s">
        <v>35</v>
      </c>
      <c r="E18" s="10" t="s">
        <v>189</v>
      </c>
      <c r="F18" s="17">
        <v>2</v>
      </c>
      <c r="G18" s="8">
        <v>1.5</v>
      </c>
      <c r="H18" s="57">
        <v>0.5</v>
      </c>
      <c r="I18" s="77"/>
      <c r="J18" s="8"/>
      <c r="K18" s="21" t="s">
        <v>138</v>
      </c>
      <c r="L18" s="35"/>
      <c r="M18" s="150"/>
      <c r="N18" s="45">
        <f>VLOOKUP(C18,'[1]KHVN - so sanh CTDT'!$O$10:$S$99,4,0)</f>
        <v>2</v>
      </c>
      <c r="O18" s="45" t="b">
        <f t="shared" si="1"/>
        <v>1</v>
      </c>
    </row>
    <row r="19" spans="1:15" ht="38.25" x14ac:dyDescent="0.2">
      <c r="A19" s="1">
        <v>5</v>
      </c>
      <c r="B19" s="52" t="str">
        <f t="shared" si="0"/>
        <v>ML</v>
      </c>
      <c r="C19" s="8" t="s">
        <v>36</v>
      </c>
      <c r="D19" s="9" t="s">
        <v>37</v>
      </c>
      <c r="E19" s="11" t="s">
        <v>107</v>
      </c>
      <c r="F19" s="17">
        <v>2</v>
      </c>
      <c r="G19" s="8">
        <v>2</v>
      </c>
      <c r="H19" s="57">
        <v>0</v>
      </c>
      <c r="I19" s="77"/>
      <c r="J19" s="8"/>
      <c r="K19" s="21" t="s">
        <v>138</v>
      </c>
      <c r="L19" s="35"/>
      <c r="M19" s="150"/>
      <c r="N19" s="45">
        <f>VLOOKUP(C19,'[1]KHVN - so sanh CTDT'!$O$10:$S$99,4,0)</f>
        <v>2</v>
      </c>
      <c r="O19" s="45" t="b">
        <f t="shared" si="1"/>
        <v>1</v>
      </c>
    </row>
    <row r="20" spans="1:15" ht="25.5" x14ac:dyDescent="0.2">
      <c r="A20" s="7">
        <v>6</v>
      </c>
      <c r="B20" s="52" t="str">
        <f t="shared" si="0"/>
        <v>MT</v>
      </c>
      <c r="C20" s="8" t="s">
        <v>38</v>
      </c>
      <c r="D20" s="9" t="s">
        <v>39</v>
      </c>
      <c r="E20" s="11" t="s">
        <v>108</v>
      </c>
      <c r="F20" s="17">
        <v>2</v>
      </c>
      <c r="G20" s="8">
        <v>1.5</v>
      </c>
      <c r="H20" s="57">
        <v>0.5</v>
      </c>
      <c r="I20" s="77"/>
      <c r="J20" s="8"/>
      <c r="K20" s="21" t="s">
        <v>138</v>
      </c>
      <c r="L20" s="35"/>
      <c r="M20" s="150"/>
      <c r="N20" s="45">
        <f>VLOOKUP(C20,'[1]KHVN - so sanh CTDT'!$O$10:$S$99,4,0)</f>
        <v>2</v>
      </c>
      <c r="O20" s="45" t="b">
        <f t="shared" si="1"/>
        <v>1</v>
      </c>
    </row>
    <row r="21" spans="1:15" ht="38.25" x14ac:dyDescent="0.2">
      <c r="A21" s="1">
        <v>7</v>
      </c>
      <c r="B21" s="52" t="str">
        <f t="shared" si="0"/>
        <v>ML</v>
      </c>
      <c r="C21" s="8" t="s">
        <v>40</v>
      </c>
      <c r="D21" s="9" t="s">
        <v>41</v>
      </c>
      <c r="E21" s="11" t="s">
        <v>109</v>
      </c>
      <c r="F21" s="17">
        <v>3</v>
      </c>
      <c r="G21" s="8">
        <v>3</v>
      </c>
      <c r="H21" s="57">
        <v>0</v>
      </c>
      <c r="I21" s="77" t="s">
        <v>37</v>
      </c>
      <c r="J21" s="8">
        <v>2</v>
      </c>
      <c r="K21" s="21" t="s">
        <v>138</v>
      </c>
      <c r="L21" s="35"/>
      <c r="M21" s="150"/>
      <c r="N21" s="45">
        <f>VLOOKUP(C21,'[1]KHVN - so sanh CTDT'!$O$10:$S$99,4,0)</f>
        <v>3</v>
      </c>
      <c r="O21" s="45" t="b">
        <f t="shared" si="1"/>
        <v>1</v>
      </c>
    </row>
    <row r="22" spans="1:15" ht="25.5" x14ac:dyDescent="0.2">
      <c r="A22" s="7">
        <v>8</v>
      </c>
      <c r="B22" s="52" t="str">
        <f t="shared" si="0"/>
        <v>TH</v>
      </c>
      <c r="C22" s="8" t="s">
        <v>42</v>
      </c>
      <c r="D22" s="9" t="s">
        <v>43</v>
      </c>
      <c r="E22" s="11" t="s">
        <v>110</v>
      </c>
      <c r="F22" s="19">
        <v>3</v>
      </c>
      <c r="G22" s="8">
        <v>3</v>
      </c>
      <c r="H22" s="57">
        <v>0</v>
      </c>
      <c r="I22" s="77"/>
      <c r="J22" s="8"/>
      <c r="K22" s="21" t="s">
        <v>138</v>
      </c>
      <c r="L22" s="35"/>
      <c r="M22" s="150"/>
      <c r="N22" s="45">
        <f>VLOOKUP(C22,'[1]KHVN - so sanh CTDT'!$O$10:$S$99,4,0)</f>
        <v>3</v>
      </c>
      <c r="O22" s="45" t="b">
        <f t="shared" si="1"/>
        <v>1</v>
      </c>
    </row>
    <row r="23" spans="1:15" ht="25.5" x14ac:dyDescent="0.2">
      <c r="A23" s="1">
        <v>9</v>
      </c>
      <c r="B23" s="52" t="str">
        <f t="shared" si="0"/>
        <v>TH</v>
      </c>
      <c r="C23" s="8" t="s">
        <v>12</v>
      </c>
      <c r="D23" s="9" t="s">
        <v>13</v>
      </c>
      <c r="E23" s="11" t="s">
        <v>111</v>
      </c>
      <c r="F23" s="17">
        <v>2</v>
      </c>
      <c r="G23" s="8">
        <v>1</v>
      </c>
      <c r="H23" s="57">
        <v>1</v>
      </c>
      <c r="I23" s="77"/>
      <c r="J23" s="8"/>
      <c r="K23" s="21" t="s">
        <v>138</v>
      </c>
      <c r="L23" s="35"/>
      <c r="M23" s="150"/>
      <c r="N23" s="45">
        <f>VLOOKUP(C23,'[1]KHVN - so sanh CTDT'!$O$10:$S$99,4,0)</f>
        <v>2</v>
      </c>
      <c r="O23" s="45" t="b">
        <f t="shared" si="1"/>
        <v>1</v>
      </c>
    </row>
    <row r="24" spans="1:15" ht="25.5" x14ac:dyDescent="0.2">
      <c r="A24" s="7">
        <v>10</v>
      </c>
      <c r="B24" s="52" t="str">
        <f t="shared" si="0"/>
        <v>MT</v>
      </c>
      <c r="C24" s="8" t="s">
        <v>44</v>
      </c>
      <c r="D24" s="9" t="s">
        <v>45</v>
      </c>
      <c r="E24" s="11" t="s">
        <v>112</v>
      </c>
      <c r="F24" s="19">
        <v>2</v>
      </c>
      <c r="G24" s="8">
        <v>1.5</v>
      </c>
      <c r="H24" s="57">
        <v>0.5</v>
      </c>
      <c r="I24" s="77"/>
      <c r="J24" s="8"/>
      <c r="K24" s="21" t="s">
        <v>138</v>
      </c>
      <c r="L24" s="35"/>
      <c r="M24" s="150"/>
      <c r="N24" s="45">
        <f>VLOOKUP(C24,'[1]KHVN - so sanh CTDT'!$O$10:$S$99,4,0)</f>
        <v>2</v>
      </c>
      <c r="O24" s="45" t="b">
        <f t="shared" si="1"/>
        <v>1</v>
      </c>
    </row>
    <row r="25" spans="1:15" ht="38.25" x14ac:dyDescent="0.2">
      <c r="A25" s="1">
        <v>11</v>
      </c>
      <c r="B25" s="52" t="str">
        <f t="shared" si="0"/>
        <v>ML</v>
      </c>
      <c r="C25" s="8" t="s">
        <v>10</v>
      </c>
      <c r="D25" s="9" t="s">
        <v>46</v>
      </c>
      <c r="E25" s="11" t="s">
        <v>113</v>
      </c>
      <c r="F25" s="17">
        <v>2</v>
      </c>
      <c r="G25" s="8">
        <v>2</v>
      </c>
      <c r="H25" s="57">
        <v>0</v>
      </c>
      <c r="I25" s="77" t="s">
        <v>47</v>
      </c>
      <c r="J25" s="8">
        <v>2</v>
      </c>
      <c r="K25" s="21" t="s">
        <v>138</v>
      </c>
      <c r="L25" s="35"/>
      <c r="M25" s="150"/>
      <c r="N25" s="45">
        <f>VLOOKUP(C25,'[1]KHVN - so sanh CTDT'!$O$10:$S$99,4,0)</f>
        <v>2</v>
      </c>
      <c r="O25" s="45" t="b">
        <f t="shared" si="1"/>
        <v>1</v>
      </c>
    </row>
    <row r="26" spans="1:15" ht="38.25" x14ac:dyDescent="0.2">
      <c r="A26" s="7">
        <v>12</v>
      </c>
      <c r="B26" s="52" t="str">
        <f t="shared" si="0"/>
        <v>SN</v>
      </c>
      <c r="C26" s="8" t="s">
        <v>244</v>
      </c>
      <c r="D26" s="9" t="s">
        <v>245</v>
      </c>
      <c r="E26" s="11" t="s">
        <v>246</v>
      </c>
      <c r="F26" s="17">
        <v>3</v>
      </c>
      <c r="G26" s="8">
        <v>3</v>
      </c>
      <c r="H26" s="57">
        <v>0</v>
      </c>
      <c r="I26" s="77" t="s">
        <v>240</v>
      </c>
      <c r="J26" s="8">
        <v>3</v>
      </c>
      <c r="K26" s="21" t="s">
        <v>138</v>
      </c>
      <c r="L26" s="35"/>
      <c r="M26" s="150"/>
      <c r="N26" s="45">
        <f>VLOOKUP(C26,'[1]KHVN - so sanh CTDT'!$O$10:$S$99,4,0)</f>
        <v>3</v>
      </c>
      <c r="O26" s="45" t="b">
        <f t="shared" si="1"/>
        <v>1</v>
      </c>
    </row>
    <row r="27" spans="1:15" ht="25.5" x14ac:dyDescent="0.2">
      <c r="A27" s="1">
        <v>13</v>
      </c>
      <c r="B27" s="52" t="str">
        <f t="shared" si="0"/>
        <v>CN</v>
      </c>
      <c r="C27" s="12" t="s">
        <v>114</v>
      </c>
      <c r="D27" s="13" t="s">
        <v>115</v>
      </c>
      <c r="E27" s="14" t="s">
        <v>116</v>
      </c>
      <c r="F27" s="18">
        <v>2</v>
      </c>
      <c r="G27" s="8">
        <v>1.5</v>
      </c>
      <c r="H27" s="57">
        <v>0.5</v>
      </c>
      <c r="I27" s="77"/>
      <c r="J27" s="8"/>
      <c r="K27" s="58"/>
      <c r="L27" s="7" t="s">
        <v>138</v>
      </c>
      <c r="M27" s="150"/>
      <c r="N27" s="45">
        <f>VLOOKUP(C27,'[1]KHVN - so sanh CTDT'!$O$10:$S$99,4,0)</f>
        <v>2</v>
      </c>
      <c r="O27" s="45" t="b">
        <f t="shared" si="1"/>
        <v>1</v>
      </c>
    </row>
    <row r="28" spans="1:15" ht="25.5" x14ac:dyDescent="0.2">
      <c r="A28" s="7">
        <v>14</v>
      </c>
      <c r="B28" s="52" t="str">
        <f t="shared" si="0"/>
        <v>CN</v>
      </c>
      <c r="C28" s="12" t="s">
        <v>117</v>
      </c>
      <c r="D28" s="5" t="s">
        <v>118</v>
      </c>
      <c r="E28" s="14" t="s">
        <v>119</v>
      </c>
      <c r="F28" s="18">
        <v>2</v>
      </c>
      <c r="G28" s="1">
        <v>1.5</v>
      </c>
      <c r="H28" s="20">
        <v>0.5</v>
      </c>
      <c r="I28" s="99"/>
      <c r="J28" s="1"/>
      <c r="K28" s="58"/>
      <c r="L28" s="7" t="s">
        <v>138</v>
      </c>
      <c r="M28" s="150"/>
      <c r="N28" s="45">
        <f>VLOOKUP(C28,'[1]KHVN - so sanh CTDT'!$O$10:$S$99,4,0)</f>
        <v>2</v>
      </c>
      <c r="O28" s="45" t="b">
        <f t="shared" si="1"/>
        <v>1</v>
      </c>
    </row>
    <row r="29" spans="1:15" ht="38.25" x14ac:dyDescent="0.2">
      <c r="A29" s="1">
        <v>15</v>
      </c>
      <c r="B29" s="52" t="str">
        <f t="shared" si="0"/>
        <v>ML</v>
      </c>
      <c r="C29" s="8" t="s">
        <v>48</v>
      </c>
      <c r="D29" s="9" t="s">
        <v>49</v>
      </c>
      <c r="E29" s="11" t="s">
        <v>120</v>
      </c>
      <c r="F29" s="17">
        <v>3</v>
      </c>
      <c r="G29" s="1">
        <v>3</v>
      </c>
      <c r="H29" s="20">
        <v>0</v>
      </c>
      <c r="I29" s="77" t="s">
        <v>46</v>
      </c>
      <c r="J29" s="8">
        <v>2</v>
      </c>
      <c r="K29" s="21" t="s">
        <v>138</v>
      </c>
      <c r="L29" s="35"/>
      <c r="M29" s="150"/>
      <c r="N29" s="45">
        <f>VLOOKUP(C29,'[1]KHVN - so sanh CTDT'!$O$10:$S$99,4,0)</f>
        <v>3</v>
      </c>
      <c r="O29" s="45" t="b">
        <f t="shared" si="1"/>
        <v>1</v>
      </c>
    </row>
    <row r="30" spans="1:15" ht="27" customHeight="1" x14ac:dyDescent="0.2">
      <c r="A30" s="7">
        <v>16</v>
      </c>
      <c r="B30" s="52" t="str">
        <f t="shared" si="0"/>
        <v>SN</v>
      </c>
      <c r="C30" s="1" t="s">
        <v>247</v>
      </c>
      <c r="D30" s="9" t="s">
        <v>249</v>
      </c>
      <c r="E30" s="11" t="s">
        <v>250</v>
      </c>
      <c r="F30" s="20">
        <v>3</v>
      </c>
      <c r="G30" s="1">
        <v>3</v>
      </c>
      <c r="H30" s="20">
        <v>0</v>
      </c>
      <c r="I30" s="99" t="s">
        <v>248</v>
      </c>
      <c r="J30" s="1">
        <v>3</v>
      </c>
      <c r="K30" s="21" t="s">
        <v>138</v>
      </c>
      <c r="L30" s="35"/>
      <c r="M30" s="150"/>
      <c r="N30" s="45">
        <f>VLOOKUP(C30,'[1]KHVN - so sanh CTDT'!$O$10:$S$99,4,0)</f>
        <v>3</v>
      </c>
      <c r="O30" s="45" t="b">
        <f t="shared" si="1"/>
        <v>1</v>
      </c>
    </row>
    <row r="31" spans="1:15" ht="25.5" x14ac:dyDescent="0.2">
      <c r="A31" s="1">
        <v>17</v>
      </c>
      <c r="B31" s="52" t="str">
        <f t="shared" si="0"/>
        <v>CN</v>
      </c>
      <c r="C31" s="1" t="s">
        <v>50</v>
      </c>
      <c r="D31" s="2" t="s">
        <v>17</v>
      </c>
      <c r="E31" s="37" t="s">
        <v>121</v>
      </c>
      <c r="F31" s="3">
        <v>2</v>
      </c>
      <c r="G31" s="23">
        <v>1.5</v>
      </c>
      <c r="H31" s="65">
        <v>0.5</v>
      </c>
      <c r="I31" s="101" t="s">
        <v>239</v>
      </c>
      <c r="J31" s="8">
        <v>2</v>
      </c>
      <c r="K31" s="21" t="s">
        <v>138</v>
      </c>
      <c r="L31" s="27"/>
      <c r="M31" s="150"/>
      <c r="N31" s="45">
        <f>VLOOKUP(C31,'[1]KHVN - so sanh CTDT'!$O$10:$S$99,4,0)</f>
        <v>2</v>
      </c>
      <c r="O31" s="45" t="b">
        <f t="shared" si="1"/>
        <v>1</v>
      </c>
    </row>
    <row r="32" spans="1:15" ht="25.5" x14ac:dyDescent="0.2">
      <c r="A32" s="7">
        <v>18</v>
      </c>
      <c r="B32" s="52" t="str">
        <f t="shared" si="0"/>
        <v>CN</v>
      </c>
      <c r="C32" s="12" t="s">
        <v>122</v>
      </c>
      <c r="D32" s="5" t="s">
        <v>123</v>
      </c>
      <c r="E32" s="14" t="s">
        <v>124</v>
      </c>
      <c r="F32" s="7">
        <v>2</v>
      </c>
      <c r="G32" s="7">
        <v>1.5</v>
      </c>
      <c r="H32" s="66">
        <v>0.5</v>
      </c>
      <c r="I32" s="101"/>
      <c r="J32" s="8"/>
      <c r="K32" s="22"/>
      <c r="L32" s="38" t="s">
        <v>138</v>
      </c>
      <c r="M32" s="150"/>
      <c r="N32" s="45">
        <f>VLOOKUP(C32,'[1]KHVN - so sanh CTDT'!$O$10:$S$99,4,0)</f>
        <v>2</v>
      </c>
      <c r="O32" s="45" t="b">
        <f t="shared" si="1"/>
        <v>1</v>
      </c>
    </row>
    <row r="33" spans="1:15" ht="25.5" x14ac:dyDescent="0.2">
      <c r="A33" s="1">
        <v>19</v>
      </c>
      <c r="B33" s="52" t="str">
        <f t="shared" si="0"/>
        <v>MT</v>
      </c>
      <c r="C33" s="1" t="s">
        <v>51</v>
      </c>
      <c r="D33" s="2" t="s">
        <v>52</v>
      </c>
      <c r="E33" s="11" t="s">
        <v>125</v>
      </c>
      <c r="F33" s="4">
        <v>2</v>
      </c>
      <c r="G33" s="3">
        <v>2</v>
      </c>
      <c r="H33" s="66">
        <v>0</v>
      </c>
      <c r="I33" s="101"/>
      <c r="J33" s="8"/>
      <c r="K33" s="21" t="s">
        <v>138</v>
      </c>
      <c r="L33" s="27"/>
      <c r="M33" s="150"/>
      <c r="N33" s="45">
        <f>VLOOKUP(C33,'[1]KHVN - so sanh CTDT'!$O$10:$S$99,4,0)</f>
        <v>2</v>
      </c>
      <c r="O33" s="45" t="b">
        <f t="shared" si="1"/>
        <v>1</v>
      </c>
    </row>
    <row r="34" spans="1:15" ht="12.75" x14ac:dyDescent="0.2">
      <c r="A34" s="152" t="s">
        <v>137</v>
      </c>
      <c r="B34" s="153"/>
      <c r="C34" s="153"/>
      <c r="D34" s="153"/>
      <c r="E34" s="154"/>
      <c r="F34" s="39">
        <v>22</v>
      </c>
      <c r="G34" s="28"/>
      <c r="H34" s="67"/>
      <c r="I34" s="98"/>
      <c r="J34" s="16"/>
      <c r="K34" s="72">
        <v>20</v>
      </c>
      <c r="L34" s="32" t="s">
        <v>182</v>
      </c>
      <c r="M34" s="150"/>
      <c r="N34" s="45" t="e">
        <f>VLOOKUP(C34,'[1]KHVN - so sanh CTDT'!$O$10:$S$99,4,0)</f>
        <v>#N/A</v>
      </c>
      <c r="O34" s="45" t="e">
        <f t="shared" si="1"/>
        <v>#N/A</v>
      </c>
    </row>
    <row r="35" spans="1:15" ht="25.5" x14ac:dyDescent="0.2">
      <c r="A35" s="27">
        <v>20</v>
      </c>
      <c r="B35" s="40" t="str">
        <f>LEFT(C35,2)</f>
        <v>CN</v>
      </c>
      <c r="C35" s="8" t="s">
        <v>53</v>
      </c>
      <c r="D35" s="9" t="s">
        <v>54</v>
      </c>
      <c r="E35" s="11" t="s">
        <v>126</v>
      </c>
      <c r="F35" s="3">
        <v>3</v>
      </c>
      <c r="G35" s="27">
        <v>2</v>
      </c>
      <c r="H35" s="66">
        <v>1</v>
      </c>
      <c r="I35" s="77" t="s">
        <v>35</v>
      </c>
      <c r="J35" s="8">
        <v>2</v>
      </c>
      <c r="K35" s="21" t="s">
        <v>138</v>
      </c>
      <c r="L35" s="41"/>
      <c r="M35" s="150" t="s">
        <v>18</v>
      </c>
      <c r="N35" s="45">
        <f>VLOOKUP(C35,'[1]KHVN - so sanh CTDT'!$O$10:$S$99,4,0)</f>
        <v>3</v>
      </c>
      <c r="O35" s="45" t="b">
        <f t="shared" si="1"/>
        <v>1</v>
      </c>
    </row>
    <row r="36" spans="1:15" ht="25.5" x14ac:dyDescent="0.2">
      <c r="A36" s="8">
        <v>21</v>
      </c>
      <c r="B36" s="40" t="str">
        <f t="shared" ref="B36:B46" si="2">LEFT(C36,2)</f>
        <v>CN</v>
      </c>
      <c r="C36" s="8" t="s">
        <v>55</v>
      </c>
      <c r="D36" s="9" t="s">
        <v>56</v>
      </c>
      <c r="E36" s="11" t="s">
        <v>266</v>
      </c>
      <c r="F36" s="3">
        <v>2</v>
      </c>
      <c r="G36" s="27">
        <v>1.5</v>
      </c>
      <c r="H36" s="57">
        <v>0.5</v>
      </c>
      <c r="I36" s="102" t="s">
        <v>57</v>
      </c>
      <c r="J36" s="27">
        <v>2</v>
      </c>
      <c r="K36" s="21" t="s">
        <v>138</v>
      </c>
      <c r="L36" s="42"/>
      <c r="M36" s="150"/>
      <c r="N36" s="45">
        <f>VLOOKUP(C36,'[1]KHVN - so sanh CTDT'!$O$10:$S$99,4,0)</f>
        <v>2</v>
      </c>
      <c r="O36" s="45" t="b">
        <f t="shared" si="1"/>
        <v>1</v>
      </c>
    </row>
    <row r="37" spans="1:15" ht="12.75" x14ac:dyDescent="0.2">
      <c r="A37" s="27">
        <v>22</v>
      </c>
      <c r="B37" s="40" t="str">
        <f t="shared" si="2"/>
        <v>SH</v>
      </c>
      <c r="C37" s="4" t="s">
        <v>58</v>
      </c>
      <c r="D37" s="5" t="s">
        <v>59</v>
      </c>
      <c r="E37" s="14" t="s">
        <v>127</v>
      </c>
      <c r="F37" s="7">
        <v>2</v>
      </c>
      <c r="G37" s="27">
        <v>1.5</v>
      </c>
      <c r="H37" s="57">
        <v>0.5</v>
      </c>
      <c r="I37" s="77"/>
      <c r="J37" s="8"/>
      <c r="K37" s="22"/>
      <c r="L37" s="42" t="s">
        <v>138</v>
      </c>
      <c r="M37" s="150"/>
      <c r="N37" s="45">
        <f>VLOOKUP(C37,'[1]KHVN - so sanh CTDT'!$O$10:$S$99,4,0)</f>
        <v>2</v>
      </c>
      <c r="O37" s="45" t="b">
        <f t="shared" si="1"/>
        <v>1</v>
      </c>
    </row>
    <row r="38" spans="1:15" ht="25.5" x14ac:dyDescent="0.2">
      <c r="A38" s="8">
        <v>23</v>
      </c>
      <c r="B38" s="40" t="str">
        <f t="shared" si="2"/>
        <v>TY</v>
      </c>
      <c r="C38" s="12" t="s">
        <v>60</v>
      </c>
      <c r="D38" s="5" t="s">
        <v>61</v>
      </c>
      <c r="E38" s="14" t="s">
        <v>128</v>
      </c>
      <c r="F38" s="7">
        <v>3</v>
      </c>
      <c r="G38" s="27">
        <v>2</v>
      </c>
      <c r="H38" s="57">
        <v>1</v>
      </c>
      <c r="I38" s="100" t="s">
        <v>54</v>
      </c>
      <c r="J38" s="59">
        <v>2</v>
      </c>
      <c r="K38" s="22"/>
      <c r="L38" s="42" t="s">
        <v>138</v>
      </c>
      <c r="M38" s="150"/>
      <c r="N38" s="45">
        <f>VLOOKUP(C38,'[1]KHVN - so sanh CTDT'!$O$10:$S$99,4,0)</f>
        <v>3</v>
      </c>
      <c r="O38" s="45" t="b">
        <f t="shared" si="1"/>
        <v>1</v>
      </c>
    </row>
    <row r="39" spans="1:15" ht="25.5" x14ac:dyDescent="0.2">
      <c r="A39" s="27">
        <v>24</v>
      </c>
      <c r="B39" s="40" t="str">
        <f t="shared" si="2"/>
        <v>CN</v>
      </c>
      <c r="C39" s="8" t="s">
        <v>62</v>
      </c>
      <c r="D39" s="9" t="s">
        <v>63</v>
      </c>
      <c r="E39" s="11" t="s">
        <v>129</v>
      </c>
      <c r="F39" s="3">
        <v>2</v>
      </c>
      <c r="G39" s="27">
        <v>1.5</v>
      </c>
      <c r="H39" s="57">
        <v>0.5</v>
      </c>
      <c r="I39" s="77" t="s">
        <v>56</v>
      </c>
      <c r="J39" s="8">
        <v>2</v>
      </c>
      <c r="K39" s="21" t="s">
        <v>138</v>
      </c>
      <c r="L39" s="42"/>
      <c r="M39" s="150"/>
      <c r="N39" s="45">
        <f>VLOOKUP(C39,'[1]KHVN - so sanh CTDT'!$O$10:$S$99,4,0)</f>
        <v>2</v>
      </c>
      <c r="O39" s="45" t="b">
        <f t="shared" si="1"/>
        <v>1</v>
      </c>
    </row>
    <row r="40" spans="1:15" ht="12.75" x14ac:dyDescent="0.2">
      <c r="A40" s="8">
        <v>25</v>
      </c>
      <c r="B40" s="40" t="str">
        <f t="shared" si="2"/>
        <v>TY</v>
      </c>
      <c r="C40" s="12" t="s">
        <v>64</v>
      </c>
      <c r="D40" s="5" t="s">
        <v>65</v>
      </c>
      <c r="E40" s="14" t="s">
        <v>130</v>
      </c>
      <c r="F40" s="7">
        <v>2</v>
      </c>
      <c r="G40" s="27">
        <v>1.5</v>
      </c>
      <c r="H40" s="57">
        <v>0.5</v>
      </c>
      <c r="I40" s="77"/>
      <c r="J40" s="8"/>
      <c r="K40" s="22"/>
      <c r="L40" s="42" t="s">
        <v>138</v>
      </c>
      <c r="M40" s="150"/>
      <c r="N40" s="45">
        <f>VLOOKUP(C40,'[1]KHVN - so sanh CTDT'!$O$10:$S$99,4,0)</f>
        <v>2</v>
      </c>
      <c r="O40" s="45" t="b">
        <f t="shared" si="1"/>
        <v>1</v>
      </c>
    </row>
    <row r="41" spans="1:15" ht="25.5" x14ac:dyDescent="0.2">
      <c r="A41" s="27">
        <v>26</v>
      </c>
      <c r="B41" s="40" t="str">
        <f t="shared" si="2"/>
        <v>CN</v>
      </c>
      <c r="C41" s="8" t="s">
        <v>66</v>
      </c>
      <c r="D41" s="9" t="s">
        <v>67</v>
      </c>
      <c r="E41" s="11" t="s">
        <v>131</v>
      </c>
      <c r="F41" s="3">
        <v>2</v>
      </c>
      <c r="G41" s="27">
        <v>1.5</v>
      </c>
      <c r="H41" s="57">
        <v>0.5</v>
      </c>
      <c r="I41" s="77"/>
      <c r="J41" s="8"/>
      <c r="K41" s="21" t="s">
        <v>138</v>
      </c>
      <c r="L41" s="42"/>
      <c r="M41" s="150"/>
      <c r="N41" s="45">
        <f>VLOOKUP(C41,'[1]KHVN - so sanh CTDT'!$O$10:$S$99,4,0)</f>
        <v>2</v>
      </c>
      <c r="O41" s="45" t="b">
        <f t="shared" si="1"/>
        <v>1</v>
      </c>
    </row>
    <row r="42" spans="1:15" ht="25.5" x14ac:dyDescent="0.2">
      <c r="A42" s="8">
        <v>27</v>
      </c>
      <c r="B42" s="40" t="str">
        <f t="shared" si="2"/>
        <v>CN</v>
      </c>
      <c r="C42" s="8" t="s">
        <v>68</v>
      </c>
      <c r="D42" s="9" t="s">
        <v>69</v>
      </c>
      <c r="E42" s="11" t="s">
        <v>132</v>
      </c>
      <c r="F42" s="3">
        <v>2</v>
      </c>
      <c r="G42" s="27">
        <v>1.5</v>
      </c>
      <c r="H42" s="57">
        <v>0.5</v>
      </c>
      <c r="I42" s="77" t="s">
        <v>67</v>
      </c>
      <c r="J42" s="8">
        <v>2</v>
      </c>
      <c r="K42" s="21" t="s">
        <v>138</v>
      </c>
      <c r="L42" s="42"/>
      <c r="M42" s="150"/>
      <c r="N42" s="45">
        <f>VLOOKUP(C42,'[1]KHVN - so sanh CTDT'!$O$10:$S$99,4,0)</f>
        <v>2</v>
      </c>
      <c r="O42" s="45" t="b">
        <f t="shared" si="1"/>
        <v>1</v>
      </c>
    </row>
    <row r="43" spans="1:15" ht="25.5" x14ac:dyDescent="0.2">
      <c r="A43" s="27">
        <v>28</v>
      </c>
      <c r="B43" s="40" t="str">
        <f t="shared" si="2"/>
        <v>CN</v>
      </c>
      <c r="C43" s="8" t="s">
        <v>70</v>
      </c>
      <c r="D43" s="9" t="s">
        <v>71</v>
      </c>
      <c r="E43" s="11" t="s">
        <v>133</v>
      </c>
      <c r="F43" s="3">
        <v>2</v>
      </c>
      <c r="G43" s="27">
        <v>1.5</v>
      </c>
      <c r="H43" s="68">
        <v>0.5</v>
      </c>
      <c r="I43" s="100"/>
      <c r="J43" s="59"/>
      <c r="K43" s="21" t="s">
        <v>138</v>
      </c>
      <c r="L43" s="42"/>
      <c r="M43" s="150"/>
      <c r="N43" s="45">
        <f>VLOOKUP(C43,'[1]KHVN - so sanh CTDT'!$O$10:$S$99,4,0)</f>
        <v>2</v>
      </c>
      <c r="O43" s="45" t="b">
        <f t="shared" si="1"/>
        <v>1</v>
      </c>
    </row>
    <row r="44" spans="1:15" ht="25.5" x14ac:dyDescent="0.2">
      <c r="A44" s="8">
        <v>29</v>
      </c>
      <c r="B44" s="40" t="str">
        <f t="shared" si="2"/>
        <v>CN</v>
      </c>
      <c r="C44" s="8" t="s">
        <v>72</v>
      </c>
      <c r="D44" s="9" t="s">
        <v>73</v>
      </c>
      <c r="E44" s="11" t="s">
        <v>134</v>
      </c>
      <c r="F44" s="3">
        <v>2</v>
      </c>
      <c r="G44" s="27">
        <v>1.5</v>
      </c>
      <c r="H44" s="68">
        <v>0.5</v>
      </c>
      <c r="I44" s="103"/>
      <c r="J44" s="84"/>
      <c r="K44" s="21" t="s">
        <v>138</v>
      </c>
      <c r="L44" s="42"/>
      <c r="M44" s="150"/>
      <c r="N44" s="45">
        <f>VLOOKUP(C44,'[1]KHVN - so sanh CTDT'!$O$10:$S$99,4,0)</f>
        <v>2</v>
      </c>
      <c r="O44" s="45" t="b">
        <f t="shared" si="1"/>
        <v>1</v>
      </c>
    </row>
    <row r="45" spans="1:15" ht="25.5" x14ac:dyDescent="0.2">
      <c r="A45" s="27">
        <v>30</v>
      </c>
      <c r="B45" s="40" t="str">
        <f t="shared" si="2"/>
        <v>CN</v>
      </c>
      <c r="C45" s="8" t="s">
        <v>74</v>
      </c>
      <c r="D45" s="9" t="s">
        <v>75</v>
      </c>
      <c r="E45" s="10" t="s">
        <v>135</v>
      </c>
      <c r="F45" s="3">
        <v>3</v>
      </c>
      <c r="G45" s="27">
        <v>2.5</v>
      </c>
      <c r="H45" s="57">
        <v>0.5</v>
      </c>
      <c r="I45" s="77" t="s">
        <v>268</v>
      </c>
      <c r="J45" s="8">
        <v>2</v>
      </c>
      <c r="K45" s="21" t="s">
        <v>138</v>
      </c>
      <c r="L45" s="42"/>
      <c r="M45" s="150"/>
      <c r="N45" s="45">
        <f>VLOOKUP(C45,'[1]KHVN - so sanh CTDT'!$O$10:$S$99,4,0)</f>
        <v>3</v>
      </c>
      <c r="O45" s="45" t="b">
        <f t="shared" si="1"/>
        <v>1</v>
      </c>
    </row>
    <row r="46" spans="1:15" ht="25.5" x14ac:dyDescent="0.2">
      <c r="A46" s="27">
        <v>31</v>
      </c>
      <c r="B46" s="40" t="str">
        <f t="shared" si="2"/>
        <v>CN</v>
      </c>
      <c r="C46" s="8" t="s">
        <v>76</v>
      </c>
      <c r="D46" s="9" t="s">
        <v>77</v>
      </c>
      <c r="E46" s="37" t="s">
        <v>136</v>
      </c>
      <c r="F46" s="4">
        <v>2</v>
      </c>
      <c r="G46" s="27">
        <v>1.5</v>
      </c>
      <c r="H46" s="68">
        <v>0.5</v>
      </c>
      <c r="I46" s="77" t="s">
        <v>71</v>
      </c>
      <c r="J46" s="8">
        <v>2</v>
      </c>
      <c r="K46" s="21" t="s">
        <v>138</v>
      </c>
      <c r="L46" s="42"/>
      <c r="M46" s="150"/>
      <c r="N46" s="45">
        <f>VLOOKUP(C46,'[1]KHVN - so sanh CTDT'!$O$10:$S$99,4,0)</f>
        <v>2</v>
      </c>
      <c r="O46" s="45" t="b">
        <f t="shared" si="1"/>
        <v>1</v>
      </c>
    </row>
    <row r="47" spans="1:15" s="60" customFormat="1" ht="14.25" customHeight="1" x14ac:dyDescent="0.2">
      <c r="A47" s="151" t="s">
        <v>181</v>
      </c>
      <c r="B47" s="151"/>
      <c r="C47" s="151"/>
      <c r="D47" s="151"/>
      <c r="E47" s="151"/>
      <c r="F47" s="39">
        <v>68</v>
      </c>
      <c r="G47" s="29"/>
      <c r="H47" s="69"/>
      <c r="I47" s="104"/>
      <c r="J47" s="74"/>
      <c r="K47" s="72">
        <v>62</v>
      </c>
      <c r="L47" s="43" t="s">
        <v>193</v>
      </c>
      <c r="M47" s="155" t="s">
        <v>19</v>
      </c>
      <c r="N47" s="45" t="e">
        <f>VLOOKUP(C47,'[1]KHVN - so sanh CTDT'!$O$10:$S$99,4,0)</f>
        <v>#N/A</v>
      </c>
      <c r="O47" s="45" t="e">
        <f t="shared" si="1"/>
        <v>#N/A</v>
      </c>
    </row>
    <row r="48" spans="1:15" ht="25.5" x14ac:dyDescent="0.2">
      <c r="A48" s="8">
        <v>32</v>
      </c>
      <c r="B48" s="56" t="str">
        <f>LEFT(C48,2)</f>
        <v>TS</v>
      </c>
      <c r="C48" s="12" t="s">
        <v>139</v>
      </c>
      <c r="D48" s="5" t="s">
        <v>140</v>
      </c>
      <c r="E48" s="14" t="s">
        <v>265</v>
      </c>
      <c r="F48" s="7">
        <v>2</v>
      </c>
      <c r="G48" s="27">
        <v>1.5</v>
      </c>
      <c r="H48" s="57">
        <v>0.5</v>
      </c>
      <c r="I48" s="77"/>
      <c r="J48" s="8"/>
      <c r="K48" s="22"/>
      <c r="L48" s="40" t="s">
        <v>138</v>
      </c>
      <c r="M48" s="156"/>
      <c r="N48" s="45">
        <f>VLOOKUP(C48,'[1]KHVN - so sanh CTDT'!$O$10:$S$99,4,0)</f>
        <v>2</v>
      </c>
      <c r="O48" s="45" t="b">
        <f t="shared" si="1"/>
        <v>1</v>
      </c>
    </row>
    <row r="49" spans="1:15" ht="25.5" x14ac:dyDescent="0.2">
      <c r="A49" s="8">
        <v>33</v>
      </c>
      <c r="B49" s="56" t="str">
        <f t="shared" ref="B49:B73" si="3">LEFT(C49,2)</f>
        <v>TY</v>
      </c>
      <c r="C49" s="12" t="s">
        <v>141</v>
      </c>
      <c r="D49" s="5" t="s">
        <v>142</v>
      </c>
      <c r="E49" s="14" t="s">
        <v>143</v>
      </c>
      <c r="F49" s="7">
        <v>2</v>
      </c>
      <c r="G49" s="27">
        <v>1.5</v>
      </c>
      <c r="H49" s="57">
        <v>0.5</v>
      </c>
      <c r="I49" s="77"/>
      <c r="J49" s="8"/>
      <c r="K49" s="22"/>
      <c r="L49" s="40" t="s">
        <v>138</v>
      </c>
      <c r="M49" s="156"/>
      <c r="N49" s="45">
        <f>VLOOKUP(C49,'[1]KHVN - so sanh CTDT'!$O$10:$S$99,4,0)</f>
        <v>2</v>
      </c>
      <c r="O49" s="45" t="b">
        <f t="shared" si="1"/>
        <v>1</v>
      </c>
    </row>
    <row r="50" spans="1:15" ht="25.5" x14ac:dyDescent="0.2">
      <c r="A50" s="8">
        <v>34</v>
      </c>
      <c r="B50" s="56" t="str">
        <f t="shared" si="3"/>
        <v>KQ</v>
      </c>
      <c r="C50" s="12" t="s">
        <v>144</v>
      </c>
      <c r="D50" s="5" t="s">
        <v>145</v>
      </c>
      <c r="E50" s="14" t="s">
        <v>146</v>
      </c>
      <c r="F50" s="7">
        <v>2</v>
      </c>
      <c r="G50" s="27">
        <v>2</v>
      </c>
      <c r="H50" s="57">
        <v>0</v>
      </c>
      <c r="I50" s="77"/>
      <c r="J50" s="8"/>
      <c r="K50" s="22"/>
      <c r="L50" s="40" t="s">
        <v>138</v>
      </c>
      <c r="M50" s="156"/>
      <c r="N50" s="45">
        <f>VLOOKUP(C50,'[1]KHVN - so sanh CTDT'!$O$10:$S$99,4,0)</f>
        <v>2</v>
      </c>
      <c r="O50" s="45" t="b">
        <f t="shared" si="1"/>
        <v>1</v>
      </c>
    </row>
    <row r="51" spans="1:15" ht="25.5" x14ac:dyDescent="0.2">
      <c r="A51" s="8">
        <v>35</v>
      </c>
      <c r="B51" s="56" t="str">
        <f t="shared" si="3"/>
        <v>CN</v>
      </c>
      <c r="C51" s="8" t="s">
        <v>78</v>
      </c>
      <c r="D51" s="15" t="s">
        <v>147</v>
      </c>
      <c r="E51" s="11" t="s">
        <v>148</v>
      </c>
      <c r="F51" s="3">
        <v>3</v>
      </c>
      <c r="G51" s="27">
        <v>2.5</v>
      </c>
      <c r="H51" s="57">
        <v>0.5</v>
      </c>
      <c r="I51" s="101" t="s">
        <v>71</v>
      </c>
      <c r="J51" s="8">
        <v>2</v>
      </c>
      <c r="K51" s="21" t="s">
        <v>138</v>
      </c>
      <c r="L51" s="40"/>
      <c r="M51" s="156"/>
      <c r="N51" s="45">
        <f>VLOOKUP(C51,'[1]KHVN - so sanh CTDT'!$O$10:$S$99,4,0)</f>
        <v>3</v>
      </c>
      <c r="O51" s="45" t="b">
        <f t="shared" si="1"/>
        <v>1</v>
      </c>
    </row>
    <row r="52" spans="1:15" ht="51" x14ac:dyDescent="0.2">
      <c r="A52" s="8">
        <v>36</v>
      </c>
      <c r="B52" s="56" t="str">
        <f t="shared" si="3"/>
        <v>SN</v>
      </c>
      <c r="C52" s="8" t="s">
        <v>252</v>
      </c>
      <c r="D52" s="15" t="s">
        <v>251</v>
      </c>
      <c r="E52" s="11" t="s">
        <v>149</v>
      </c>
      <c r="F52" s="3">
        <v>2</v>
      </c>
      <c r="G52" s="27">
        <v>2</v>
      </c>
      <c r="H52" s="57">
        <v>0</v>
      </c>
      <c r="I52" s="102" t="s">
        <v>249</v>
      </c>
      <c r="J52" s="8">
        <v>2</v>
      </c>
      <c r="K52" s="21" t="s">
        <v>138</v>
      </c>
      <c r="L52" s="40"/>
      <c r="M52" s="156"/>
      <c r="N52" s="45">
        <f>VLOOKUP(C52,'[1]KHVN - so sanh CTDT'!$O$10:$S$99,4,0)</f>
        <v>2</v>
      </c>
      <c r="O52" s="45" t="b">
        <f t="shared" si="1"/>
        <v>1</v>
      </c>
    </row>
    <row r="53" spans="1:15" ht="26.25" customHeight="1" x14ac:dyDescent="0.2">
      <c r="A53" s="8">
        <v>37</v>
      </c>
      <c r="B53" s="56" t="str">
        <f t="shared" si="3"/>
        <v>CN</v>
      </c>
      <c r="C53" s="8" t="s">
        <v>79</v>
      </c>
      <c r="D53" s="9" t="s">
        <v>80</v>
      </c>
      <c r="E53" s="10" t="s">
        <v>267</v>
      </c>
      <c r="F53" s="3">
        <v>2</v>
      </c>
      <c r="G53" s="27">
        <v>1.5</v>
      </c>
      <c r="H53" s="57">
        <v>0.5</v>
      </c>
      <c r="I53" s="77" t="s">
        <v>17</v>
      </c>
      <c r="J53" s="8">
        <v>2</v>
      </c>
      <c r="K53" s="21" t="s">
        <v>138</v>
      </c>
      <c r="L53" s="40"/>
      <c r="M53" s="156"/>
      <c r="N53" s="45">
        <f>VLOOKUP(C53,'[1]KHVN - so sanh CTDT'!$O$10:$S$99,4,0)</f>
        <v>2</v>
      </c>
      <c r="O53" s="45" t="b">
        <f t="shared" si="1"/>
        <v>1</v>
      </c>
    </row>
    <row r="54" spans="1:15" ht="12.75" x14ac:dyDescent="0.2">
      <c r="A54" s="8">
        <v>38</v>
      </c>
      <c r="B54" s="56" t="str">
        <f t="shared" si="3"/>
        <v>TY</v>
      </c>
      <c r="C54" s="12" t="s">
        <v>150</v>
      </c>
      <c r="D54" s="5" t="s">
        <v>151</v>
      </c>
      <c r="E54" s="6" t="s">
        <v>152</v>
      </c>
      <c r="F54" s="7">
        <v>2</v>
      </c>
      <c r="G54" s="27">
        <v>1.5</v>
      </c>
      <c r="H54" s="57">
        <v>0.5</v>
      </c>
      <c r="I54" s="77"/>
      <c r="J54" s="8"/>
      <c r="K54" s="22"/>
      <c r="L54" s="40" t="s">
        <v>138</v>
      </c>
      <c r="M54" s="156"/>
      <c r="N54" s="45">
        <f>VLOOKUP(C54,'[1]KHVN - so sanh CTDT'!$O$10:$S$99,4,0)</f>
        <v>2</v>
      </c>
      <c r="O54" s="45" t="b">
        <f t="shared" si="1"/>
        <v>1</v>
      </c>
    </row>
    <row r="55" spans="1:15" ht="25.5" x14ac:dyDescent="0.2">
      <c r="A55" s="8">
        <v>39</v>
      </c>
      <c r="B55" s="56" t="str">
        <f t="shared" si="3"/>
        <v>CN</v>
      </c>
      <c r="C55" s="8" t="s">
        <v>81</v>
      </c>
      <c r="D55" s="9" t="s">
        <v>82</v>
      </c>
      <c r="E55" s="10" t="s">
        <v>153</v>
      </c>
      <c r="F55" s="3">
        <v>2</v>
      </c>
      <c r="G55" s="27">
        <v>1.5</v>
      </c>
      <c r="H55" s="57">
        <v>0.5</v>
      </c>
      <c r="I55" s="77" t="s">
        <v>75</v>
      </c>
      <c r="J55" s="8">
        <v>2</v>
      </c>
      <c r="K55" s="21" t="s">
        <v>138</v>
      </c>
      <c r="L55" s="40"/>
      <c r="M55" s="156"/>
      <c r="N55" s="45">
        <f>VLOOKUP(C55,'[1]KHVN - so sanh CTDT'!$O$10:$S$99,4,0)</f>
        <v>2</v>
      </c>
      <c r="O55" s="45" t="b">
        <f t="shared" si="1"/>
        <v>1</v>
      </c>
    </row>
    <row r="56" spans="1:15" ht="25.5" x14ac:dyDescent="0.2">
      <c r="A56" s="8">
        <v>40</v>
      </c>
      <c r="B56" s="56" t="str">
        <f t="shared" si="3"/>
        <v>CN</v>
      </c>
      <c r="C56" s="8" t="s">
        <v>83</v>
      </c>
      <c r="D56" s="9" t="s">
        <v>84</v>
      </c>
      <c r="E56" s="10" t="s">
        <v>154</v>
      </c>
      <c r="F56" s="3">
        <v>2</v>
      </c>
      <c r="G56" s="27">
        <v>1.5</v>
      </c>
      <c r="H56" s="57">
        <v>0.5</v>
      </c>
      <c r="I56" s="77" t="s">
        <v>75</v>
      </c>
      <c r="J56" s="8">
        <v>2</v>
      </c>
      <c r="K56" s="21" t="s">
        <v>138</v>
      </c>
      <c r="L56" s="40"/>
      <c r="M56" s="156"/>
      <c r="N56" s="45">
        <f>VLOOKUP(C56,'[1]KHVN - so sanh CTDT'!$O$10:$S$99,4,0)</f>
        <v>2</v>
      </c>
      <c r="O56" s="45" t="b">
        <f t="shared" si="1"/>
        <v>1</v>
      </c>
    </row>
    <row r="57" spans="1:15" ht="25.5" x14ac:dyDescent="0.2">
      <c r="A57" s="8">
        <v>41</v>
      </c>
      <c r="B57" s="56" t="str">
        <f t="shared" si="3"/>
        <v>CN</v>
      </c>
      <c r="C57" s="8" t="s">
        <v>85</v>
      </c>
      <c r="D57" s="9" t="s">
        <v>86</v>
      </c>
      <c r="E57" s="10" t="s">
        <v>155</v>
      </c>
      <c r="F57" s="3">
        <v>1</v>
      </c>
      <c r="G57" s="27">
        <v>0</v>
      </c>
      <c r="H57" s="57">
        <v>1</v>
      </c>
      <c r="I57" s="77"/>
      <c r="J57" s="8"/>
      <c r="K57" s="21" t="s">
        <v>138</v>
      </c>
      <c r="L57" s="40"/>
      <c r="M57" s="156"/>
      <c r="N57" s="45">
        <f>VLOOKUP(C57,'[1]KHVN - so sanh CTDT'!$O$10:$S$99,4,0)</f>
        <v>1</v>
      </c>
      <c r="O57" s="45" t="b">
        <f t="shared" si="1"/>
        <v>1</v>
      </c>
    </row>
    <row r="58" spans="1:15" ht="25.5" x14ac:dyDescent="0.2">
      <c r="A58" s="8">
        <v>42</v>
      </c>
      <c r="B58" s="56" t="str">
        <f t="shared" si="3"/>
        <v>CN</v>
      </c>
      <c r="C58" s="8" t="s">
        <v>87</v>
      </c>
      <c r="D58" s="9" t="s">
        <v>88</v>
      </c>
      <c r="E58" s="10" t="s">
        <v>156</v>
      </c>
      <c r="F58" s="3">
        <v>3</v>
      </c>
      <c r="G58" s="27">
        <v>2</v>
      </c>
      <c r="H58" s="57">
        <v>1</v>
      </c>
      <c r="I58" s="77" t="s">
        <v>191</v>
      </c>
      <c r="J58" s="8">
        <v>2</v>
      </c>
      <c r="K58" s="21" t="s">
        <v>138</v>
      </c>
      <c r="L58" s="40"/>
      <c r="M58" s="156"/>
      <c r="N58" s="45">
        <f>VLOOKUP(C58,'[1]KHVN - so sanh CTDT'!$O$10:$S$99,4,0)</f>
        <v>3</v>
      </c>
      <c r="O58" s="45" t="b">
        <f t="shared" si="1"/>
        <v>1</v>
      </c>
    </row>
    <row r="59" spans="1:15" ht="25.5" x14ac:dyDescent="0.2">
      <c r="A59" s="8">
        <v>43</v>
      </c>
      <c r="B59" s="56" t="str">
        <f t="shared" si="3"/>
        <v>CN</v>
      </c>
      <c r="C59" s="4" t="s">
        <v>89</v>
      </c>
      <c r="D59" s="15" t="s">
        <v>90</v>
      </c>
      <c r="E59" s="44" t="s">
        <v>157</v>
      </c>
      <c r="F59" s="4">
        <v>2</v>
      </c>
      <c r="G59" s="27">
        <v>1.5</v>
      </c>
      <c r="H59" s="68">
        <v>0.5</v>
      </c>
      <c r="I59" s="77" t="s">
        <v>191</v>
      </c>
      <c r="J59" s="8">
        <v>2</v>
      </c>
      <c r="K59" s="73" t="s">
        <v>138</v>
      </c>
      <c r="L59" s="40"/>
      <c r="M59" s="156"/>
      <c r="N59" s="45">
        <f>VLOOKUP(C59,'[1]KHVN - so sanh CTDT'!$O$10:$S$99,4,0)</f>
        <v>2</v>
      </c>
      <c r="O59" s="45" t="b">
        <f t="shared" si="1"/>
        <v>1</v>
      </c>
    </row>
    <row r="60" spans="1:15" ht="25.5" x14ac:dyDescent="0.2">
      <c r="A60" s="8">
        <v>44</v>
      </c>
      <c r="B60" s="56" t="str">
        <f t="shared" si="3"/>
        <v>CN</v>
      </c>
      <c r="C60" s="8" t="s">
        <v>238</v>
      </c>
      <c r="D60" s="15" t="s">
        <v>158</v>
      </c>
      <c r="E60" s="10" t="s">
        <v>159</v>
      </c>
      <c r="F60" s="3">
        <v>10</v>
      </c>
      <c r="G60" s="27">
        <v>0</v>
      </c>
      <c r="H60" s="57">
        <v>10</v>
      </c>
      <c r="I60" s="77" t="s">
        <v>198</v>
      </c>
      <c r="J60" s="8">
        <v>1</v>
      </c>
      <c r="K60" s="21" t="s">
        <v>138</v>
      </c>
      <c r="L60" s="40"/>
      <c r="M60" s="156"/>
      <c r="N60" s="45">
        <f>VLOOKUP(C60,'[1]KHVN - so sanh CTDT'!$O$10:$S$99,4,0)</f>
        <v>10</v>
      </c>
      <c r="O60" s="45" t="b">
        <f t="shared" si="1"/>
        <v>1</v>
      </c>
    </row>
    <row r="61" spans="1:15" ht="27.75" customHeight="1" x14ac:dyDescent="0.2">
      <c r="A61" s="8">
        <v>45</v>
      </c>
      <c r="B61" s="56" t="str">
        <f t="shared" si="3"/>
        <v>CN</v>
      </c>
      <c r="C61" s="8" t="s">
        <v>91</v>
      </c>
      <c r="D61" s="9" t="s">
        <v>92</v>
      </c>
      <c r="E61" s="10" t="s">
        <v>160</v>
      </c>
      <c r="F61" s="3">
        <v>2</v>
      </c>
      <c r="G61" s="27">
        <v>1.5</v>
      </c>
      <c r="H61" s="57">
        <v>0.5</v>
      </c>
      <c r="I61" s="77"/>
      <c r="J61" s="8"/>
      <c r="K61" s="21" t="s">
        <v>138</v>
      </c>
      <c r="L61" s="27"/>
      <c r="M61" s="156"/>
      <c r="N61" s="45">
        <f>VLOOKUP(C61,'[1]KHVN - so sanh CTDT'!$O$10:$S$99,4,0)</f>
        <v>2</v>
      </c>
      <c r="O61" s="45" t="b">
        <f t="shared" si="1"/>
        <v>1</v>
      </c>
    </row>
    <row r="62" spans="1:15" ht="25.5" x14ac:dyDescent="0.2">
      <c r="A62" s="8">
        <v>46</v>
      </c>
      <c r="B62" s="56" t="str">
        <f t="shared" si="3"/>
        <v>CN</v>
      </c>
      <c r="C62" s="12" t="s">
        <v>161</v>
      </c>
      <c r="D62" s="5" t="s">
        <v>162</v>
      </c>
      <c r="E62" s="6" t="s">
        <v>163</v>
      </c>
      <c r="F62" s="7">
        <v>2</v>
      </c>
      <c r="G62" s="27">
        <v>1.5</v>
      </c>
      <c r="H62" s="57">
        <v>0.5</v>
      </c>
      <c r="I62" s="77" t="s">
        <v>75</v>
      </c>
      <c r="J62" s="8">
        <v>2</v>
      </c>
      <c r="K62" s="22"/>
      <c r="L62" s="27" t="s">
        <v>138</v>
      </c>
      <c r="M62" s="156"/>
      <c r="N62" s="45">
        <f>VLOOKUP(C62,'[1]KHVN - so sanh CTDT'!$O$10:$S$99,4,0)</f>
        <v>2</v>
      </c>
      <c r="O62" s="45" t="b">
        <f t="shared" si="1"/>
        <v>1</v>
      </c>
    </row>
    <row r="63" spans="1:15" ht="29.25" customHeight="1" x14ac:dyDescent="0.2">
      <c r="A63" s="8">
        <v>47</v>
      </c>
      <c r="B63" s="56" t="str">
        <f t="shared" si="3"/>
        <v>CN</v>
      </c>
      <c r="C63" s="12" t="s">
        <v>164</v>
      </c>
      <c r="D63" s="5" t="s">
        <v>165</v>
      </c>
      <c r="E63" s="6" t="s">
        <v>163</v>
      </c>
      <c r="F63" s="7">
        <v>2</v>
      </c>
      <c r="G63" s="27">
        <v>1.5</v>
      </c>
      <c r="H63" s="57">
        <v>0.5</v>
      </c>
      <c r="I63" s="77" t="s">
        <v>75</v>
      </c>
      <c r="J63" s="8">
        <v>2</v>
      </c>
      <c r="K63" s="22"/>
      <c r="L63" s="27" t="s">
        <v>138</v>
      </c>
      <c r="M63" s="156"/>
      <c r="N63" s="45">
        <f>VLOOKUP(C63,'[1]KHVN - so sanh CTDT'!$O$10:$S$99,4,0)</f>
        <v>2</v>
      </c>
      <c r="O63" s="45" t="b">
        <f t="shared" si="1"/>
        <v>1</v>
      </c>
    </row>
    <row r="64" spans="1:15" ht="25.5" x14ac:dyDescent="0.2">
      <c r="A64" s="8">
        <v>48</v>
      </c>
      <c r="B64" s="56" t="str">
        <f t="shared" si="3"/>
        <v>CN</v>
      </c>
      <c r="C64" s="8" t="s">
        <v>94</v>
      </c>
      <c r="D64" s="9" t="s">
        <v>95</v>
      </c>
      <c r="E64" s="10" t="s">
        <v>166</v>
      </c>
      <c r="F64" s="3">
        <v>3</v>
      </c>
      <c r="G64" s="27">
        <v>2</v>
      </c>
      <c r="H64" s="57">
        <v>1</v>
      </c>
      <c r="I64" s="77" t="s">
        <v>191</v>
      </c>
      <c r="J64" s="8">
        <v>2</v>
      </c>
      <c r="K64" s="21" t="s">
        <v>138</v>
      </c>
      <c r="L64" s="27"/>
      <c r="M64" s="156"/>
      <c r="N64" s="45">
        <f>VLOOKUP(C64,'[1]KHVN - so sanh CTDT'!$O$10:$S$99,4,0)</f>
        <v>3</v>
      </c>
      <c r="O64" s="45" t="b">
        <f t="shared" si="1"/>
        <v>1</v>
      </c>
    </row>
    <row r="65" spans="1:15" ht="25.5" x14ac:dyDescent="0.2">
      <c r="A65" s="8">
        <v>49</v>
      </c>
      <c r="B65" s="56" t="str">
        <f t="shared" si="3"/>
        <v>CN</v>
      </c>
      <c r="C65" s="8" t="s">
        <v>96</v>
      </c>
      <c r="D65" s="9" t="s">
        <v>97</v>
      </c>
      <c r="E65" s="10" t="s">
        <v>167</v>
      </c>
      <c r="F65" s="3">
        <v>3</v>
      </c>
      <c r="G65" s="27">
        <v>2</v>
      </c>
      <c r="H65" s="57">
        <v>1</v>
      </c>
      <c r="I65" s="77" t="s">
        <v>191</v>
      </c>
      <c r="J65" s="8">
        <v>2</v>
      </c>
      <c r="K65" s="21" t="s">
        <v>138</v>
      </c>
      <c r="L65" s="40"/>
      <c r="M65" s="156"/>
      <c r="N65" s="45">
        <f>VLOOKUP(C65,'[1]KHVN - so sanh CTDT'!$O$10:$S$99,4,0)</f>
        <v>3</v>
      </c>
      <c r="O65" s="45" t="b">
        <f t="shared" si="1"/>
        <v>1</v>
      </c>
    </row>
    <row r="66" spans="1:15" ht="38.25" x14ac:dyDescent="0.2">
      <c r="A66" s="8">
        <v>50</v>
      </c>
      <c r="B66" s="56" t="str">
        <f t="shared" si="3"/>
        <v>CN</v>
      </c>
      <c r="C66" s="8" t="s">
        <v>195</v>
      </c>
      <c r="D66" s="9" t="s">
        <v>192</v>
      </c>
      <c r="E66" s="83" t="s">
        <v>196</v>
      </c>
      <c r="F66" s="3">
        <v>2</v>
      </c>
      <c r="G66" s="27">
        <v>1.5</v>
      </c>
      <c r="H66" s="57">
        <v>0.5</v>
      </c>
      <c r="I66" s="77" t="s">
        <v>197</v>
      </c>
      <c r="J66" s="8">
        <v>2</v>
      </c>
      <c r="K66" s="21" t="s">
        <v>138</v>
      </c>
      <c r="L66" s="40"/>
      <c r="M66" s="156"/>
      <c r="N66" s="45" t="e">
        <f>VLOOKUP(C66,'[1]KHVN - so sanh CTDT'!$O$10:$S$99,4,0)</f>
        <v>#N/A</v>
      </c>
      <c r="O66" s="45" t="e">
        <f t="shared" si="1"/>
        <v>#N/A</v>
      </c>
    </row>
    <row r="67" spans="1:15" s="60" customFormat="1" ht="25.5" x14ac:dyDescent="0.2">
      <c r="A67" s="8">
        <v>51</v>
      </c>
      <c r="B67" s="56" t="str">
        <f t="shared" si="3"/>
        <v>CD</v>
      </c>
      <c r="C67" s="3" t="s">
        <v>98</v>
      </c>
      <c r="D67" s="24" t="s">
        <v>99</v>
      </c>
      <c r="E67" s="10" t="s">
        <v>168</v>
      </c>
      <c r="F67" s="3">
        <v>2</v>
      </c>
      <c r="G67" s="81">
        <v>1.5</v>
      </c>
      <c r="H67" s="17">
        <v>0.5</v>
      </c>
      <c r="I67" s="85"/>
      <c r="J67" s="3"/>
      <c r="K67" s="21" t="s">
        <v>138</v>
      </c>
      <c r="L67" s="80"/>
      <c r="M67" s="156"/>
      <c r="N67" s="45">
        <f>VLOOKUP(C67,'[1]KHVN - so sanh CTDT'!$O$10:$S$99,4,0)</f>
        <v>2</v>
      </c>
      <c r="O67" s="45" t="b">
        <f t="shared" si="1"/>
        <v>1</v>
      </c>
    </row>
    <row r="68" spans="1:15" ht="38.25" x14ac:dyDescent="0.2">
      <c r="A68" s="8">
        <v>52</v>
      </c>
      <c r="B68" s="56" t="str">
        <f t="shared" si="3"/>
        <v>CN</v>
      </c>
      <c r="C68" s="8" t="s">
        <v>237</v>
      </c>
      <c r="D68" s="15" t="s">
        <v>169</v>
      </c>
      <c r="E68" s="10" t="s">
        <v>170</v>
      </c>
      <c r="F68" s="3">
        <v>10</v>
      </c>
      <c r="G68" s="27">
        <v>0</v>
      </c>
      <c r="H68" s="57">
        <v>10</v>
      </c>
      <c r="I68" s="77" t="s">
        <v>199</v>
      </c>
      <c r="J68" s="8">
        <v>1</v>
      </c>
      <c r="K68" s="21" t="s">
        <v>138</v>
      </c>
      <c r="L68" s="61"/>
      <c r="M68" s="156"/>
      <c r="N68" s="45">
        <f>VLOOKUP(C68,'[1]KHVN - so sanh CTDT'!$O$10:$S$99,4,0)</f>
        <v>10</v>
      </c>
      <c r="O68" s="45" t="b">
        <f t="shared" si="1"/>
        <v>1</v>
      </c>
    </row>
    <row r="69" spans="1:15" ht="25.5" x14ac:dyDescent="0.2">
      <c r="A69" s="8">
        <v>53</v>
      </c>
      <c r="B69" s="56" t="str">
        <f t="shared" si="3"/>
        <v>CN</v>
      </c>
      <c r="C69" s="8" t="s">
        <v>100</v>
      </c>
      <c r="D69" s="9" t="s">
        <v>101</v>
      </c>
      <c r="E69" s="10" t="s">
        <v>171</v>
      </c>
      <c r="F69" s="3">
        <v>1</v>
      </c>
      <c r="G69" s="27">
        <v>0</v>
      </c>
      <c r="H69" s="57">
        <v>1</v>
      </c>
      <c r="I69" s="77"/>
      <c r="J69" s="8"/>
      <c r="K69" s="21" t="s">
        <v>138</v>
      </c>
      <c r="L69" s="61"/>
      <c r="M69" s="156"/>
      <c r="N69" s="45">
        <f>VLOOKUP(C69,'[1]KHVN - so sanh CTDT'!$O$10:$S$99,4,0)</f>
        <v>1</v>
      </c>
      <c r="O69" s="45" t="b">
        <f t="shared" si="1"/>
        <v>1</v>
      </c>
    </row>
    <row r="70" spans="1:15" ht="25.5" x14ac:dyDescent="0.2">
      <c r="A70" s="8">
        <v>54</v>
      </c>
      <c r="B70" s="56" t="str">
        <f t="shared" si="3"/>
        <v>CN</v>
      </c>
      <c r="C70" s="12" t="s">
        <v>172</v>
      </c>
      <c r="D70" s="5" t="s">
        <v>173</v>
      </c>
      <c r="E70" s="6" t="s">
        <v>174</v>
      </c>
      <c r="F70" s="7">
        <v>2</v>
      </c>
      <c r="G70" s="27">
        <v>1.5</v>
      </c>
      <c r="H70" s="57">
        <v>0.5</v>
      </c>
      <c r="I70" s="77" t="s">
        <v>200</v>
      </c>
      <c r="J70" s="8">
        <v>2</v>
      </c>
      <c r="K70" s="22"/>
      <c r="L70" s="40" t="s">
        <v>138</v>
      </c>
      <c r="M70" s="156"/>
      <c r="N70" s="45">
        <f>VLOOKUP(C70,'[1]KHVN - so sanh CTDT'!$O$10:$S$99,4,0)</f>
        <v>2</v>
      </c>
      <c r="O70" s="45" t="b">
        <f t="shared" si="1"/>
        <v>1</v>
      </c>
    </row>
    <row r="71" spans="1:15" ht="25.5" x14ac:dyDescent="0.2">
      <c r="A71" s="8">
        <v>55</v>
      </c>
      <c r="B71" s="56" t="str">
        <f t="shared" si="3"/>
        <v>TY</v>
      </c>
      <c r="C71" s="12" t="s">
        <v>270</v>
      </c>
      <c r="D71" s="5" t="s">
        <v>175</v>
      </c>
      <c r="E71" s="6" t="s">
        <v>176</v>
      </c>
      <c r="F71" s="7">
        <v>2</v>
      </c>
      <c r="G71" s="27">
        <v>1.5</v>
      </c>
      <c r="H71" s="57">
        <v>0.5</v>
      </c>
      <c r="I71" s="77"/>
      <c r="J71" s="8"/>
      <c r="K71" s="22"/>
      <c r="L71" s="40" t="s">
        <v>138</v>
      </c>
      <c r="M71" s="156"/>
      <c r="N71" s="45">
        <f>VLOOKUP(C71,'[1]KHVN - so sanh CTDT'!$O$10:$S$99,4,0)</f>
        <v>2</v>
      </c>
      <c r="O71" s="45" t="b">
        <f t="shared" si="1"/>
        <v>1</v>
      </c>
    </row>
    <row r="72" spans="1:15" ht="25.5" x14ac:dyDescent="0.2">
      <c r="A72" s="8">
        <v>56</v>
      </c>
      <c r="B72" s="56" t="str">
        <f t="shared" si="3"/>
        <v>TY</v>
      </c>
      <c r="C72" s="12" t="s">
        <v>269</v>
      </c>
      <c r="D72" s="5" t="s">
        <v>93</v>
      </c>
      <c r="E72" s="6" t="s">
        <v>177</v>
      </c>
      <c r="F72" s="7">
        <v>2</v>
      </c>
      <c r="G72" s="27">
        <v>2.5</v>
      </c>
      <c r="H72" s="57">
        <v>0.5</v>
      </c>
      <c r="I72" s="100" t="s">
        <v>69</v>
      </c>
      <c r="J72" s="59">
        <v>2</v>
      </c>
      <c r="K72" s="22"/>
      <c r="L72" s="40" t="s">
        <v>138</v>
      </c>
      <c r="M72" s="156"/>
      <c r="N72" s="45">
        <f>VLOOKUP(C72,'[1]KHVN - so sanh CTDT'!$O$10:$S$99,4,0)</f>
        <v>2</v>
      </c>
      <c r="O72" s="45" t="b">
        <f t="shared" si="1"/>
        <v>1</v>
      </c>
    </row>
    <row r="73" spans="1:15" ht="25.5" x14ac:dyDescent="0.2">
      <c r="A73" s="8">
        <v>57</v>
      </c>
      <c r="B73" s="56" t="str">
        <f t="shared" si="3"/>
        <v>CN</v>
      </c>
      <c r="C73" s="8" t="s">
        <v>102</v>
      </c>
      <c r="D73" s="9" t="s">
        <v>264</v>
      </c>
      <c r="E73" s="10" t="s">
        <v>178</v>
      </c>
      <c r="F73" s="3">
        <v>2</v>
      </c>
      <c r="G73" s="27">
        <v>1.5</v>
      </c>
      <c r="H73" s="57">
        <v>0.5</v>
      </c>
      <c r="I73" s="77"/>
      <c r="J73" s="8"/>
      <c r="K73" s="21" t="s">
        <v>138</v>
      </c>
      <c r="L73" s="61"/>
      <c r="M73" s="156"/>
      <c r="N73" s="45">
        <f>VLOOKUP(C73,'[1]KHVN - so sanh CTDT'!$O$10:$S$99,4,0)</f>
        <v>2</v>
      </c>
      <c r="O73" s="45" t="b">
        <f t="shared" si="1"/>
        <v>1</v>
      </c>
    </row>
    <row r="74" spans="1:15" ht="51" x14ac:dyDescent="0.2">
      <c r="A74" s="8">
        <v>58</v>
      </c>
      <c r="B74" s="56" t="s">
        <v>202</v>
      </c>
      <c r="C74" s="8" t="s">
        <v>103</v>
      </c>
      <c r="D74" s="9" t="s">
        <v>104</v>
      </c>
      <c r="E74" s="10" t="s">
        <v>179</v>
      </c>
      <c r="F74" s="3">
        <v>10</v>
      </c>
      <c r="G74" s="27">
        <v>0</v>
      </c>
      <c r="H74" s="57">
        <v>10</v>
      </c>
      <c r="I74" s="77" t="s">
        <v>201</v>
      </c>
      <c r="J74" s="8">
        <v>2</v>
      </c>
      <c r="K74" s="21" t="s">
        <v>138</v>
      </c>
      <c r="L74" s="61"/>
      <c r="M74" s="157"/>
      <c r="N74" s="45">
        <f>VLOOKUP(C74,'[1]KHVN - so sanh CTDT'!$O$10:$S$99,4,0)</f>
        <v>10</v>
      </c>
      <c r="O74" s="45" t="b">
        <f t="shared" si="1"/>
        <v>1</v>
      </c>
    </row>
    <row r="75" spans="1:15" ht="12.75" customHeight="1" x14ac:dyDescent="0.2">
      <c r="A75" s="120" t="s">
        <v>203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N75" s="45" t="e">
        <f>VLOOKUP(C75,'[1]KHVN - so sanh CTDT'!$O$10:$S$99,4,0)</f>
        <v>#N/A</v>
      </c>
      <c r="O75" s="45" t="e">
        <f t="shared" si="1"/>
        <v>#N/A</v>
      </c>
    </row>
    <row r="76" spans="1:15" ht="76.5" x14ac:dyDescent="0.2">
      <c r="A76" s="115">
        <v>1</v>
      </c>
      <c r="B76" s="109"/>
      <c r="C76" s="85" t="s">
        <v>254</v>
      </c>
      <c r="D76" s="110" t="s">
        <v>255</v>
      </c>
      <c r="E76" s="111" t="s">
        <v>256</v>
      </c>
      <c r="F76" s="3">
        <v>4</v>
      </c>
      <c r="G76" s="3">
        <v>1</v>
      </c>
      <c r="H76" s="3">
        <v>3</v>
      </c>
      <c r="I76" s="24" t="s">
        <v>257</v>
      </c>
      <c r="J76" s="3">
        <v>2</v>
      </c>
      <c r="K76" s="3"/>
      <c r="L76" s="79" t="s">
        <v>258</v>
      </c>
      <c r="N76" s="45">
        <f>VLOOKUP(C76,'[1]KHVN - so sanh CTDT'!$O$10:$S$99,4,0)</f>
        <v>4</v>
      </c>
      <c r="O76" s="45" t="b">
        <f t="shared" si="1"/>
        <v>1</v>
      </c>
    </row>
    <row r="77" spans="1:15" ht="76.5" x14ac:dyDescent="0.2">
      <c r="A77" s="115">
        <v>2</v>
      </c>
      <c r="B77" s="109"/>
      <c r="C77" s="85" t="s">
        <v>259</v>
      </c>
      <c r="D77" s="112" t="s">
        <v>260</v>
      </c>
      <c r="E77" s="110" t="s">
        <v>261</v>
      </c>
      <c r="F77" s="113">
        <v>2</v>
      </c>
      <c r="G77" s="3">
        <v>0</v>
      </c>
      <c r="H77" s="3">
        <v>2</v>
      </c>
      <c r="I77" s="114" t="s">
        <v>262</v>
      </c>
      <c r="J77" s="3">
        <v>1</v>
      </c>
      <c r="K77" s="3"/>
      <c r="L77" s="79" t="s">
        <v>258</v>
      </c>
      <c r="N77" s="45">
        <f>VLOOKUP(C77,'[1]KHVN - so sanh CTDT'!$O$10:$S$99,4,0)</f>
        <v>2</v>
      </c>
      <c r="O77" s="45" t="b">
        <f t="shared" si="1"/>
        <v>1</v>
      </c>
    </row>
    <row r="78" spans="1:15" ht="15" x14ac:dyDescent="0.25">
      <c r="A78" s="8">
        <v>3</v>
      </c>
      <c r="C78" s="85" t="s">
        <v>204</v>
      </c>
      <c r="D78" s="85" t="s">
        <v>205</v>
      </c>
      <c r="E78" s="86"/>
      <c r="F78" s="78">
        <v>1</v>
      </c>
      <c r="G78" s="78">
        <v>1</v>
      </c>
      <c r="H78" s="78">
        <v>0</v>
      </c>
      <c r="I78" s="85"/>
      <c r="J78" s="78"/>
      <c r="K78" s="78"/>
      <c r="L78" s="78" t="s">
        <v>206</v>
      </c>
      <c r="N78" s="45">
        <f>VLOOKUP(C78,'[1]KHVN - so sanh CTDT'!$O$10:$S$99,4,0)</f>
        <v>1</v>
      </c>
      <c r="O78" s="45" t="b">
        <f t="shared" si="1"/>
        <v>1</v>
      </c>
    </row>
    <row r="79" spans="1:15" ht="15.75" customHeight="1" x14ac:dyDescent="0.25">
      <c r="A79" s="8">
        <v>4</v>
      </c>
      <c r="C79" s="85" t="s">
        <v>207</v>
      </c>
      <c r="D79" s="85" t="s">
        <v>208</v>
      </c>
      <c r="E79" s="86"/>
      <c r="F79" s="78">
        <v>2</v>
      </c>
      <c r="G79" s="78">
        <v>2</v>
      </c>
      <c r="H79" s="78">
        <v>0</v>
      </c>
      <c r="I79" s="85"/>
      <c r="J79" s="78"/>
      <c r="K79" s="78"/>
      <c r="L79" s="78" t="s">
        <v>206</v>
      </c>
      <c r="N79" s="45">
        <f>VLOOKUP(C79,'[1]KHVN - so sanh CTDT'!$O$10:$S$99,4,0)</f>
        <v>2</v>
      </c>
      <c r="O79" s="45" t="b">
        <f t="shared" si="1"/>
        <v>1</v>
      </c>
    </row>
    <row r="80" spans="1:15" ht="12.75" x14ac:dyDescent="0.2">
      <c r="A80" s="122">
        <v>5</v>
      </c>
      <c r="C80" s="80" t="s">
        <v>209</v>
      </c>
      <c r="D80" s="117" t="s">
        <v>210</v>
      </c>
      <c r="E80" s="125"/>
      <c r="F80" s="128"/>
      <c r="G80" s="128"/>
      <c r="H80" s="128"/>
      <c r="I80" s="137"/>
      <c r="J80" s="117"/>
      <c r="K80" s="117"/>
      <c r="L80" s="117" t="s">
        <v>211</v>
      </c>
      <c r="N80" s="45">
        <f>VLOOKUP(C80,'[1]KHVN - so sanh CTDT'!$O$10:$S$99,4,0)</f>
        <v>2</v>
      </c>
      <c r="O80" s="45" t="b">
        <f t="shared" ref="O80:O103" si="4">N80=F80</f>
        <v>0</v>
      </c>
    </row>
    <row r="81" spans="1:15" ht="12.75" customHeight="1" x14ac:dyDescent="0.2">
      <c r="A81" s="123"/>
      <c r="C81" s="80" t="s">
        <v>212</v>
      </c>
      <c r="D81" s="118"/>
      <c r="E81" s="126"/>
      <c r="F81" s="129"/>
      <c r="G81" s="129"/>
      <c r="H81" s="129"/>
      <c r="I81" s="138"/>
      <c r="J81" s="118"/>
      <c r="K81" s="118"/>
      <c r="L81" s="118"/>
      <c r="N81" s="45">
        <f>VLOOKUP(C81,'[1]KHVN - so sanh CTDT'!$O$10:$S$99,4,0)</f>
        <v>2</v>
      </c>
      <c r="O81" s="45" t="b">
        <f t="shared" si="4"/>
        <v>0</v>
      </c>
    </row>
    <row r="82" spans="1:15" ht="12.75" customHeight="1" x14ac:dyDescent="0.2">
      <c r="A82" s="123"/>
      <c r="C82" s="80" t="s">
        <v>213</v>
      </c>
      <c r="D82" s="118"/>
      <c r="E82" s="126"/>
      <c r="F82" s="129"/>
      <c r="G82" s="129"/>
      <c r="H82" s="129"/>
      <c r="I82" s="138"/>
      <c r="J82" s="118"/>
      <c r="K82" s="118"/>
      <c r="L82" s="118"/>
      <c r="N82" s="45">
        <f>VLOOKUP(C82,'[1]KHVN - so sanh CTDT'!$O$10:$S$99,4,0)</f>
        <v>2</v>
      </c>
      <c r="O82" s="45" t="b">
        <f t="shared" si="4"/>
        <v>0</v>
      </c>
    </row>
    <row r="83" spans="1:15" ht="12.75" customHeight="1" x14ac:dyDescent="0.2">
      <c r="A83" s="123"/>
      <c r="C83" s="80" t="s">
        <v>214</v>
      </c>
      <c r="D83" s="118"/>
      <c r="E83" s="126"/>
      <c r="F83" s="129"/>
      <c r="G83" s="129"/>
      <c r="H83" s="129"/>
      <c r="I83" s="138"/>
      <c r="J83" s="118"/>
      <c r="K83" s="118"/>
      <c r="L83" s="118"/>
      <c r="N83" s="45">
        <f>VLOOKUP(C83,'[1]KHVN - so sanh CTDT'!$O$10:$S$99,4,0)</f>
        <v>2</v>
      </c>
      <c r="O83" s="45" t="b">
        <f t="shared" si="4"/>
        <v>0</v>
      </c>
    </row>
    <row r="84" spans="1:15" ht="12.75" customHeight="1" x14ac:dyDescent="0.2">
      <c r="A84" s="123"/>
      <c r="C84" s="80" t="s">
        <v>215</v>
      </c>
      <c r="D84" s="118"/>
      <c r="E84" s="126"/>
      <c r="F84" s="129"/>
      <c r="G84" s="129"/>
      <c r="H84" s="129"/>
      <c r="I84" s="138"/>
      <c r="J84" s="118"/>
      <c r="K84" s="118"/>
      <c r="L84" s="118"/>
      <c r="N84" s="45">
        <f>VLOOKUP(C84,'[1]KHVN - so sanh CTDT'!$O$10:$S$99,4,0)</f>
        <v>2</v>
      </c>
      <c r="O84" s="45" t="b">
        <f t="shared" si="4"/>
        <v>0</v>
      </c>
    </row>
    <row r="85" spans="1:15" ht="12.75" x14ac:dyDescent="0.2">
      <c r="A85" s="124"/>
      <c r="C85" s="80" t="s">
        <v>216</v>
      </c>
      <c r="D85" s="119"/>
      <c r="E85" s="127"/>
      <c r="F85" s="130"/>
      <c r="G85" s="130"/>
      <c r="H85" s="130"/>
      <c r="I85" s="139"/>
      <c r="J85" s="119"/>
      <c r="K85" s="119"/>
      <c r="L85" s="119"/>
      <c r="N85" s="45">
        <f>VLOOKUP(C85,'[1]KHVN - so sanh CTDT'!$O$10:$S$99,4,0)</f>
        <v>2</v>
      </c>
      <c r="O85" s="45" t="b">
        <f t="shared" si="4"/>
        <v>0</v>
      </c>
    </row>
    <row r="86" spans="1:15" ht="25.5" x14ac:dyDescent="0.2">
      <c r="A86" s="38">
        <v>6</v>
      </c>
      <c r="C86" s="116" t="s">
        <v>217</v>
      </c>
      <c r="D86" s="85" t="s">
        <v>218</v>
      </c>
      <c r="E86" s="61" t="s">
        <v>263</v>
      </c>
      <c r="F86" s="78">
        <v>1</v>
      </c>
      <c r="G86" s="88">
        <v>0.5</v>
      </c>
      <c r="H86" s="88">
        <v>0.5</v>
      </c>
      <c r="I86" s="85"/>
      <c r="J86" s="78"/>
      <c r="K86" s="78"/>
      <c r="L86" s="78" t="s">
        <v>211</v>
      </c>
      <c r="N86" s="45">
        <f>VLOOKUP(C86,'[1]KHVN - so sanh CTDT'!$O$10:$S$99,4,0)</f>
        <v>1</v>
      </c>
      <c r="O86" s="45" t="b">
        <f t="shared" si="4"/>
        <v>1</v>
      </c>
    </row>
    <row r="87" spans="1:15" ht="12.75" customHeight="1" x14ac:dyDescent="0.2">
      <c r="A87" s="122">
        <v>7</v>
      </c>
      <c r="C87" s="87" t="s">
        <v>219</v>
      </c>
      <c r="D87" s="117" t="s">
        <v>220</v>
      </c>
      <c r="E87" s="125"/>
      <c r="F87" s="117">
        <v>2</v>
      </c>
      <c r="G87" s="117">
        <v>0</v>
      </c>
      <c r="H87" s="117">
        <v>2</v>
      </c>
      <c r="I87" s="140"/>
      <c r="J87" s="134"/>
      <c r="K87" s="134"/>
      <c r="L87" s="117" t="s">
        <v>211</v>
      </c>
      <c r="N87" s="45">
        <f>VLOOKUP(C87,'[1]KHVN - so sanh CTDT'!$O$10:$S$99,4,0)</f>
        <v>1</v>
      </c>
      <c r="O87" s="45" t="b">
        <f t="shared" si="4"/>
        <v>0</v>
      </c>
    </row>
    <row r="88" spans="1:15" ht="12.75" customHeight="1" x14ac:dyDescent="0.2">
      <c r="A88" s="123"/>
      <c r="C88" s="87" t="s">
        <v>221</v>
      </c>
      <c r="D88" s="118"/>
      <c r="E88" s="126"/>
      <c r="F88" s="118"/>
      <c r="G88" s="118"/>
      <c r="H88" s="118"/>
      <c r="I88" s="141"/>
      <c r="J88" s="135"/>
      <c r="K88" s="135"/>
      <c r="L88" s="118"/>
      <c r="N88" s="45">
        <f>VLOOKUP(C88,'[1]KHVN - so sanh CTDT'!$O$10:$S$99,4,0)</f>
        <v>1</v>
      </c>
      <c r="O88" s="45" t="b">
        <f t="shared" si="4"/>
        <v>0</v>
      </c>
    </row>
    <row r="89" spans="1:15" ht="12.75" customHeight="1" x14ac:dyDescent="0.2">
      <c r="A89" s="123"/>
      <c r="C89" s="87" t="s">
        <v>222</v>
      </c>
      <c r="D89" s="118"/>
      <c r="E89" s="126"/>
      <c r="F89" s="118"/>
      <c r="G89" s="118"/>
      <c r="H89" s="118"/>
      <c r="I89" s="141"/>
      <c r="J89" s="135"/>
      <c r="K89" s="135"/>
      <c r="L89" s="118"/>
      <c r="N89" s="45">
        <f>VLOOKUP(C89,'[1]KHVN - so sanh CTDT'!$O$10:$S$99,4,0)</f>
        <v>1</v>
      </c>
      <c r="O89" s="45" t="b">
        <f t="shared" si="4"/>
        <v>0</v>
      </c>
    </row>
    <row r="90" spans="1:15" ht="12.75" customHeight="1" x14ac:dyDescent="0.2">
      <c r="A90" s="123"/>
      <c r="C90" s="87" t="s">
        <v>223</v>
      </c>
      <c r="D90" s="118"/>
      <c r="E90" s="126"/>
      <c r="F90" s="118"/>
      <c r="G90" s="118"/>
      <c r="H90" s="118"/>
      <c r="I90" s="141"/>
      <c r="J90" s="135"/>
      <c r="K90" s="135"/>
      <c r="L90" s="118"/>
      <c r="N90" s="45">
        <f>VLOOKUP(C90,'[1]KHVN - so sanh CTDT'!$O$10:$S$99,4,0)</f>
        <v>1</v>
      </c>
      <c r="O90" s="45" t="b">
        <f t="shared" si="4"/>
        <v>0</v>
      </c>
    </row>
    <row r="91" spans="1:15" ht="12.75" customHeight="1" x14ac:dyDescent="0.2">
      <c r="A91" s="123"/>
      <c r="C91" s="87" t="s">
        <v>224</v>
      </c>
      <c r="D91" s="118"/>
      <c r="E91" s="126"/>
      <c r="F91" s="118"/>
      <c r="G91" s="118"/>
      <c r="H91" s="118"/>
      <c r="I91" s="141"/>
      <c r="J91" s="135"/>
      <c r="K91" s="135"/>
      <c r="L91" s="118"/>
      <c r="N91" s="45">
        <f>VLOOKUP(C91,'[1]KHVN - so sanh CTDT'!$O$10:$S$99,4,0)</f>
        <v>1</v>
      </c>
      <c r="O91" s="45" t="b">
        <f t="shared" si="4"/>
        <v>0</v>
      </c>
    </row>
    <row r="92" spans="1:15" ht="12.75" customHeight="1" x14ac:dyDescent="0.2">
      <c r="A92" s="123"/>
      <c r="C92" s="87" t="s">
        <v>225</v>
      </c>
      <c r="D92" s="118"/>
      <c r="E92" s="126"/>
      <c r="F92" s="118"/>
      <c r="G92" s="118"/>
      <c r="H92" s="118"/>
      <c r="I92" s="141"/>
      <c r="J92" s="135"/>
      <c r="K92" s="135"/>
      <c r="L92" s="118"/>
      <c r="N92" s="45">
        <f>VLOOKUP(C92,'[1]KHVN - so sanh CTDT'!$O$10:$S$99,4,0)</f>
        <v>1</v>
      </c>
      <c r="O92" s="45" t="b">
        <f t="shared" si="4"/>
        <v>0</v>
      </c>
    </row>
    <row r="93" spans="1:15" ht="12.75" customHeight="1" x14ac:dyDescent="0.2">
      <c r="A93" s="123"/>
      <c r="C93" s="87" t="s">
        <v>226</v>
      </c>
      <c r="D93" s="118"/>
      <c r="E93" s="126"/>
      <c r="F93" s="118"/>
      <c r="G93" s="118"/>
      <c r="H93" s="118"/>
      <c r="I93" s="141"/>
      <c r="J93" s="135"/>
      <c r="K93" s="135"/>
      <c r="L93" s="118"/>
      <c r="N93" s="45">
        <f>VLOOKUP(C93,'[1]KHVN - so sanh CTDT'!$O$10:$S$99,4,0)</f>
        <v>1</v>
      </c>
      <c r="O93" s="45" t="b">
        <f t="shared" si="4"/>
        <v>0</v>
      </c>
    </row>
    <row r="94" spans="1:15" ht="12.75" customHeight="1" x14ac:dyDescent="0.2">
      <c r="A94" s="123"/>
      <c r="C94" s="87" t="s">
        <v>227</v>
      </c>
      <c r="D94" s="118"/>
      <c r="E94" s="126"/>
      <c r="F94" s="118"/>
      <c r="G94" s="118"/>
      <c r="H94" s="118"/>
      <c r="I94" s="141"/>
      <c r="J94" s="135"/>
      <c r="K94" s="135"/>
      <c r="L94" s="118"/>
      <c r="N94" s="45">
        <f>VLOOKUP(C94,'[1]KHVN - so sanh CTDT'!$O$10:$S$99,4,0)</f>
        <v>1</v>
      </c>
      <c r="O94" s="45" t="b">
        <f t="shared" si="4"/>
        <v>0</v>
      </c>
    </row>
    <row r="95" spans="1:15" ht="12.75" customHeight="1" x14ac:dyDescent="0.2">
      <c r="A95" s="124"/>
      <c r="C95" s="87" t="s">
        <v>228</v>
      </c>
      <c r="D95" s="119"/>
      <c r="E95" s="127"/>
      <c r="F95" s="119"/>
      <c r="G95" s="119"/>
      <c r="H95" s="119"/>
      <c r="I95" s="142"/>
      <c r="J95" s="136"/>
      <c r="K95" s="136"/>
      <c r="L95" s="119"/>
      <c r="N95" s="45">
        <f>VLOOKUP(C95,'[1]KHVN - so sanh CTDT'!$O$10:$S$99,4,0)</f>
        <v>1</v>
      </c>
      <c r="O95" s="45" t="b">
        <f t="shared" si="4"/>
        <v>0</v>
      </c>
    </row>
    <row r="96" spans="1:15" ht="51.75" x14ac:dyDescent="0.25">
      <c r="A96" s="38">
        <v>8</v>
      </c>
      <c r="C96" s="79" t="s">
        <v>229</v>
      </c>
      <c r="D96" s="85" t="s">
        <v>230</v>
      </c>
      <c r="E96" s="86"/>
      <c r="F96" s="3">
        <v>2</v>
      </c>
      <c r="G96" s="3"/>
      <c r="H96" s="3"/>
      <c r="I96" s="85"/>
      <c r="J96" s="78"/>
      <c r="K96" s="78"/>
      <c r="L96" s="78" t="s">
        <v>211</v>
      </c>
      <c r="N96" s="45">
        <f>VLOOKUP(C96,'[1]KHVN - so sanh CTDT'!$O$10:$S$99,4,0)</f>
        <v>2</v>
      </c>
      <c r="O96" s="45" t="b">
        <f t="shared" si="4"/>
        <v>1</v>
      </c>
    </row>
    <row r="97" spans="1:15" ht="26.25" x14ac:dyDescent="0.25">
      <c r="A97" s="27">
        <v>9</v>
      </c>
      <c r="C97" s="87" t="s">
        <v>231</v>
      </c>
      <c r="D97" s="85" t="s">
        <v>232</v>
      </c>
      <c r="E97" s="86"/>
      <c r="F97" s="78">
        <v>2</v>
      </c>
      <c r="G97" s="78"/>
      <c r="H97" s="78"/>
      <c r="I97" s="85"/>
      <c r="J97" s="78"/>
      <c r="K97" s="78"/>
      <c r="L97" s="78" t="s">
        <v>211</v>
      </c>
      <c r="N97" s="45">
        <f>VLOOKUP(C97,'[1]KHVN - so sanh CTDT'!$O$10:$S$99,4,0)</f>
        <v>2</v>
      </c>
      <c r="O97" s="45" t="b">
        <f t="shared" si="4"/>
        <v>1</v>
      </c>
    </row>
    <row r="98" spans="1:15" ht="51.75" x14ac:dyDescent="0.25">
      <c r="A98" s="27">
        <v>10</v>
      </c>
      <c r="C98" s="87" t="s">
        <v>233</v>
      </c>
      <c r="D98" s="85" t="s">
        <v>234</v>
      </c>
      <c r="E98" s="86"/>
      <c r="F98" s="78">
        <v>6</v>
      </c>
      <c r="G98" s="78"/>
      <c r="H98" s="78"/>
      <c r="I98" s="85"/>
      <c r="J98" s="78"/>
      <c r="K98" s="78"/>
      <c r="L98" s="78" t="s">
        <v>211</v>
      </c>
      <c r="N98" s="45">
        <f>VLOOKUP(C98,'[1]KHVN - so sanh CTDT'!$O$10:$S$99,4,0)</f>
        <v>6</v>
      </c>
      <c r="O98" s="45" t="b">
        <f t="shared" si="4"/>
        <v>1</v>
      </c>
    </row>
    <row r="99" spans="1:15" ht="26.25" x14ac:dyDescent="0.25">
      <c r="A99" s="27">
        <v>11</v>
      </c>
      <c r="C99" s="87" t="s">
        <v>235</v>
      </c>
      <c r="D99" s="77" t="s">
        <v>236</v>
      </c>
      <c r="E99" s="86"/>
      <c r="F99" s="89">
        <v>1</v>
      </c>
      <c r="G99" s="27"/>
      <c r="H99" s="27"/>
      <c r="I99" s="105"/>
      <c r="J99" s="86"/>
      <c r="K99" s="86"/>
      <c r="L99" s="78" t="s">
        <v>211</v>
      </c>
      <c r="N99" s="45">
        <f>VLOOKUP(C99,'[1]KHVN - so sanh CTDT'!$O$10:$S$99,4,0)</f>
        <v>1</v>
      </c>
      <c r="O99" s="45" t="b">
        <f t="shared" si="4"/>
        <v>1</v>
      </c>
    </row>
    <row r="100" spans="1:15" ht="12.75" customHeight="1" x14ac:dyDescent="0.2">
      <c r="A100" s="121" t="s">
        <v>253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33"/>
      <c r="N100" s="45" t="e">
        <f>VLOOKUP(C100,'[1]KHVN - so sanh CTDT'!$O$10:$S$99,4,0)</f>
        <v>#N/A</v>
      </c>
      <c r="O100" s="45" t="e">
        <f t="shared" si="4"/>
        <v>#N/A</v>
      </c>
    </row>
    <row r="101" spans="1:15" ht="25.5" x14ac:dyDescent="0.2">
      <c r="A101" s="27">
        <v>1</v>
      </c>
      <c r="B101" s="40"/>
      <c r="C101" s="56" t="s">
        <v>51</v>
      </c>
      <c r="D101" s="9" t="s">
        <v>52</v>
      </c>
      <c r="E101" s="10" t="s">
        <v>125</v>
      </c>
      <c r="F101" s="8">
        <v>2</v>
      </c>
      <c r="G101" s="27">
        <v>2</v>
      </c>
      <c r="H101" s="27">
        <v>0</v>
      </c>
      <c r="I101" s="101"/>
      <c r="J101" s="8"/>
      <c r="K101" s="3" t="s">
        <v>138</v>
      </c>
      <c r="L101" s="40"/>
      <c r="N101" s="45">
        <f>VLOOKUP(C101,'[1]KHVN - so sanh CTDT'!$O$10:$S$99,4,0)</f>
        <v>2</v>
      </c>
      <c r="O101" s="45" t="b">
        <f t="shared" si="4"/>
        <v>1</v>
      </c>
    </row>
    <row r="102" spans="1:15" ht="25.5" x14ac:dyDescent="0.2">
      <c r="A102" s="27">
        <v>2</v>
      </c>
      <c r="B102" s="40"/>
      <c r="C102" s="90" t="s">
        <v>144</v>
      </c>
      <c r="D102" s="91" t="s">
        <v>145</v>
      </c>
      <c r="E102" s="10" t="s">
        <v>190</v>
      </c>
      <c r="F102" s="92">
        <v>2</v>
      </c>
      <c r="G102" s="93">
        <v>2</v>
      </c>
      <c r="H102" s="84">
        <v>0</v>
      </c>
      <c r="I102" s="103"/>
      <c r="J102" s="84"/>
      <c r="K102" s="10"/>
      <c r="L102" s="94" t="s">
        <v>138</v>
      </c>
      <c r="N102" s="45">
        <f>VLOOKUP(C102,'[1]KHVN - so sanh CTDT'!$O$10:$S$99,4,0)</f>
        <v>2</v>
      </c>
      <c r="O102" s="45" t="b">
        <f t="shared" si="4"/>
        <v>1</v>
      </c>
    </row>
    <row r="103" spans="1:15" x14ac:dyDescent="0.2">
      <c r="A103" s="27">
        <v>3</v>
      </c>
      <c r="B103" s="40"/>
      <c r="C103" s="40" t="s">
        <v>241</v>
      </c>
      <c r="D103" s="61" t="s">
        <v>242</v>
      </c>
      <c r="E103" s="61" t="s">
        <v>243</v>
      </c>
      <c r="F103" s="40">
        <v>3</v>
      </c>
      <c r="G103" s="27">
        <v>0</v>
      </c>
      <c r="H103" s="27">
        <v>6</v>
      </c>
      <c r="I103" s="107"/>
      <c r="J103" s="108"/>
      <c r="K103" s="61"/>
      <c r="L103" s="40" t="s">
        <v>138</v>
      </c>
      <c r="N103" s="45">
        <f>VLOOKUP(C103,'[1]KHVN - so sanh CTDT'!$O$10:$S$99,4,0)</f>
        <v>3</v>
      </c>
      <c r="O103" s="45" t="b">
        <f t="shared" si="4"/>
        <v>1</v>
      </c>
    </row>
    <row r="107" spans="1:15" ht="12.75" x14ac:dyDescent="0.2">
      <c r="I107" s="132" t="s">
        <v>28</v>
      </c>
      <c r="J107" s="132"/>
      <c r="K107" s="132"/>
      <c r="L107" s="132"/>
      <c r="M107" s="132"/>
    </row>
    <row r="108" spans="1:15" ht="12.75" x14ac:dyDescent="0.2">
      <c r="I108" s="131" t="s">
        <v>29</v>
      </c>
      <c r="J108" s="131"/>
      <c r="K108" s="131"/>
      <c r="L108" s="131"/>
      <c r="M108" s="131"/>
    </row>
    <row r="109" spans="1:15" x14ac:dyDescent="0.2">
      <c r="I109" s="106"/>
      <c r="J109" s="45"/>
    </row>
  </sheetData>
  <mergeCells count="36">
    <mergeCell ref="A14:E14"/>
    <mergeCell ref="M15:M34"/>
    <mergeCell ref="M35:M46"/>
    <mergeCell ref="A47:E47"/>
    <mergeCell ref="A34:E34"/>
    <mergeCell ref="M47:M74"/>
    <mergeCell ref="A5:M5"/>
    <mergeCell ref="A1:F1"/>
    <mergeCell ref="A2:F2"/>
    <mergeCell ref="A3:F3"/>
    <mergeCell ref="G1:M1"/>
    <mergeCell ref="G2:M2"/>
    <mergeCell ref="I108:M108"/>
    <mergeCell ref="I107:M107"/>
    <mergeCell ref="A100:L100"/>
    <mergeCell ref="H80:H85"/>
    <mergeCell ref="K87:K95"/>
    <mergeCell ref="L87:L95"/>
    <mergeCell ref="A87:A95"/>
    <mergeCell ref="G80:G85"/>
    <mergeCell ref="I80:I85"/>
    <mergeCell ref="J80:J85"/>
    <mergeCell ref="K80:K85"/>
    <mergeCell ref="D87:D95"/>
    <mergeCell ref="E87:E95"/>
    <mergeCell ref="H87:H95"/>
    <mergeCell ref="I87:I95"/>
    <mergeCell ref="J87:J95"/>
    <mergeCell ref="F87:F95"/>
    <mergeCell ref="G87:G95"/>
    <mergeCell ref="A75:L75"/>
    <mergeCell ref="L80:L85"/>
    <mergeCell ref="A80:A85"/>
    <mergeCell ref="D80:D85"/>
    <mergeCell ref="E80:E85"/>
    <mergeCell ref="F80:F85"/>
  </mergeCells>
  <pageMargins left="0.2" right="0.2" top="0.5" bottom="0.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KHVN K62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2017-05-09T01:47:03Z</cp:lastPrinted>
  <dcterms:created xsi:type="dcterms:W3CDTF">2015-09-02T13:23:04Z</dcterms:created>
  <dcterms:modified xsi:type="dcterms:W3CDTF">2017-08-01T04:18:46Z</dcterms:modified>
</cp:coreProperties>
</file>