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ĐR &amp; CCĐT K63\Noi dung CCĐT k63\"/>
    </mc:Choice>
  </mc:AlternateContent>
  <bookViews>
    <workbookView xWindow="0" yWindow="0" windowWidth="19260" windowHeight="7380"/>
  </bookViews>
  <sheets>
    <sheet name="DDTA K63" sheetId="3" r:id="rId1"/>
    <sheet name="Sheet1" sheetId="4" r:id="rId2"/>
  </sheets>
  <externalReferences>
    <externalReference r:id="rId3"/>
  </externalReferences>
  <definedNames>
    <definedName name="_xlnm._FilterDatabase" localSheetId="0" hidden="1">'DDTA K63'!$A$13:$N$72</definedName>
  </definedNames>
  <calcPr calcId="162913"/>
</workbook>
</file>

<file path=xl/calcChain.xml><?xml version="1.0" encoding="utf-8"?>
<calcChain xmlns="http://schemas.openxmlformats.org/spreadsheetml/2006/main">
  <c r="M34" i="3" l="1"/>
  <c r="N34" i="3" s="1"/>
  <c r="M1" i="4"/>
  <c r="N1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M5" i="4"/>
  <c r="N5" i="4" s="1"/>
  <c r="M4" i="4"/>
  <c r="N4" i="4" s="1"/>
  <c r="M3" i="4"/>
  <c r="N3" i="4" s="1"/>
  <c r="M2" i="4"/>
  <c r="N2" i="4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4" i="3"/>
  <c r="N24" i="3" s="1"/>
  <c r="M25" i="3"/>
  <c r="N25" i="3" s="1"/>
  <c r="M26" i="3"/>
  <c r="N26" i="3" s="1"/>
  <c r="M27" i="3"/>
  <c r="N27" i="3" s="1"/>
  <c r="M28" i="3"/>
  <c r="N28" i="3" s="1"/>
  <c r="M29" i="3"/>
  <c r="N29" i="3" s="1"/>
  <c r="M33" i="3"/>
  <c r="N33" i="3" s="1"/>
  <c r="M35" i="3"/>
  <c r="N35" i="3" s="1"/>
  <c r="M36" i="3"/>
  <c r="N36" i="3" s="1"/>
  <c r="M37" i="3"/>
  <c r="N37" i="3" s="1"/>
  <c r="M38" i="3"/>
  <c r="N38" i="3" s="1"/>
  <c r="M39" i="3"/>
  <c r="N39" i="3" s="1"/>
  <c r="M41" i="3"/>
  <c r="N41" i="3" s="1"/>
  <c r="M42" i="3"/>
  <c r="N42" i="3" s="1"/>
  <c r="M45" i="3"/>
  <c r="N45" i="3" s="1"/>
  <c r="M46" i="3"/>
  <c r="N46" i="3" s="1"/>
  <c r="M47" i="3"/>
  <c r="N47" i="3" s="1"/>
  <c r="M48" i="3"/>
  <c r="N48" i="3" s="1"/>
  <c r="M49" i="3"/>
  <c r="N49" i="3" s="1"/>
  <c r="M50" i="3"/>
  <c r="N50" i="3" s="1"/>
  <c r="M51" i="3"/>
  <c r="N51" i="3" s="1"/>
  <c r="M52" i="3"/>
  <c r="N52" i="3" s="1"/>
  <c r="M53" i="3"/>
  <c r="N53" i="3" s="1"/>
  <c r="M54" i="3"/>
  <c r="N54" i="3" s="1"/>
  <c r="M55" i="3"/>
  <c r="N55" i="3" s="1"/>
  <c r="M56" i="3"/>
  <c r="N56" i="3" s="1"/>
  <c r="M57" i="3"/>
  <c r="N57" i="3" s="1"/>
  <c r="M58" i="3"/>
  <c r="N58" i="3" s="1"/>
  <c r="M59" i="3"/>
  <c r="N59" i="3" s="1"/>
  <c r="M60" i="3"/>
  <c r="N60" i="3" s="1"/>
  <c r="M61" i="3"/>
  <c r="N61" i="3" s="1"/>
  <c r="M62" i="3"/>
  <c r="N62" i="3" s="1"/>
  <c r="M63" i="3"/>
  <c r="N63" i="3" s="1"/>
  <c r="M15" i="3"/>
  <c r="N15" i="3" s="1"/>
</calcChain>
</file>

<file path=xl/sharedStrings.xml><?xml version="1.0" encoding="utf-8"?>
<sst xmlns="http://schemas.openxmlformats.org/spreadsheetml/2006/main" count="356" uniqueCount="269">
  <si>
    <t xml:space="preserve">Mã </t>
  </si>
  <si>
    <t>Tên học phần</t>
  </si>
  <si>
    <t>Tên tiếng Anh</t>
  </si>
  <si>
    <t>Tổng số TC</t>
  </si>
  <si>
    <t>Lý thuyết</t>
  </si>
  <si>
    <t>Thực hành</t>
  </si>
  <si>
    <t>BB</t>
  </si>
  <si>
    <t>TC</t>
  </si>
  <si>
    <t>Khối kiến thức</t>
  </si>
  <si>
    <t>ML01005</t>
  </si>
  <si>
    <t>Đại cương</t>
  </si>
  <si>
    <t>TH01009</t>
  </si>
  <si>
    <t>Tin học đại cương</t>
  </si>
  <si>
    <t>ML01009</t>
  </si>
  <si>
    <t>Pháp luật đại cương</t>
  </si>
  <si>
    <t>Introduction to laws</t>
  </si>
  <si>
    <t>Vi sinh vật đại cương</t>
  </si>
  <si>
    <t>Cơ sở ngành</t>
  </si>
  <si>
    <t>Chuyên ngành</t>
  </si>
  <si>
    <t>BỘ NÔNG NGHIỆP</t>
  </si>
  <si>
    <t>CỘNG HOÀ XÃ HỘI CHỦ NGHĨA VIỆT NAM</t>
  </si>
  <si>
    <t>VÀ PHÁT TRIỂN NÔNG THÔN</t>
  </si>
  <si>
    <t>Độc lập - Tự do - Hạnh phúc</t>
  </si>
  <si>
    <t>CHƯƠNG TRÌNH GIÁO DỤC ĐẠI HỌC</t>
  </si>
  <si>
    <t>HP tiên quyết</t>
  </si>
  <si>
    <t>Loại tiên quyết
(1 song hành, 2 học trước, 3 tiên quyết)</t>
  </si>
  <si>
    <t>HỌC VIỆN NÔNG NGHIỆP VIỆT NAM</t>
  </si>
  <si>
    <t>TRƯỞNG KHOA</t>
  </si>
  <si>
    <t>SN01016</t>
  </si>
  <si>
    <t>Tâm lý học đại cương</t>
  </si>
  <si>
    <t>TH01011</t>
  </si>
  <si>
    <t>Toán cao cấp</t>
  </si>
  <si>
    <t>SH01001</t>
  </si>
  <si>
    <t>Sinh học đại cương</t>
  </si>
  <si>
    <t>ML01001</t>
  </si>
  <si>
    <t>Những nguyên lý cơ bản của chủ nghĩa Mác LN 1</t>
  </si>
  <si>
    <t>MT01002</t>
  </si>
  <si>
    <t>Hoá hữu cơ</t>
  </si>
  <si>
    <t>ML01002</t>
  </si>
  <si>
    <t>Những nguyên lý cơ bản của chủ nghĩa Mác LN2 2</t>
  </si>
  <si>
    <t>TH01007</t>
  </si>
  <si>
    <t>Xác suất - Thống kê</t>
  </si>
  <si>
    <t>MT01004</t>
  </si>
  <si>
    <t>Hoá phân tích</t>
  </si>
  <si>
    <t>Tư tưởng Hồ Chí Minh</t>
  </si>
  <si>
    <t>ML01004</t>
  </si>
  <si>
    <t>Đường lối cách mạng của Đảng Cộng sản Việt Nam</t>
  </si>
  <si>
    <t>CN01201</t>
  </si>
  <si>
    <t>MT01008</t>
  </si>
  <si>
    <t>Sinh thái môi trường</t>
  </si>
  <si>
    <t>CN02101</t>
  </si>
  <si>
    <t>Động vật học</t>
  </si>
  <si>
    <t>CN02301</t>
  </si>
  <si>
    <t>Hoá sinh đại cương</t>
  </si>
  <si>
    <t>TY02001</t>
  </si>
  <si>
    <t>CN02302</t>
  </si>
  <si>
    <t>Hoá sinh động vật</t>
  </si>
  <si>
    <t>TY02003</t>
  </si>
  <si>
    <t>Mô học 1</t>
  </si>
  <si>
    <t>CN02303</t>
  </si>
  <si>
    <t>Sinh lý động vật 1</t>
  </si>
  <si>
    <t>CN02305</t>
  </si>
  <si>
    <t>Sinh lý động vật 2</t>
  </si>
  <si>
    <t>CN02501</t>
  </si>
  <si>
    <t>Di truyền động vật</t>
  </si>
  <si>
    <t>CN02701</t>
  </si>
  <si>
    <t>Thiết kế thí nghiệm</t>
  </si>
  <si>
    <t>CN02601</t>
  </si>
  <si>
    <t>Dinh dưỡng động vật</t>
  </si>
  <si>
    <t>CN03101</t>
  </si>
  <si>
    <t>CN03201</t>
  </si>
  <si>
    <t>Vi sinh vật ứng dụng trong chăn nuôi</t>
  </si>
  <si>
    <t>CN03302</t>
  </si>
  <si>
    <t>Thức ăn chăn nuôi</t>
  </si>
  <si>
    <t>CN03303</t>
  </si>
  <si>
    <t>Cây thức ăn chăn nuôi</t>
  </si>
  <si>
    <t>CN03501</t>
  </si>
  <si>
    <t>Chăn nuôi lợn</t>
  </si>
  <si>
    <t>CN03504</t>
  </si>
  <si>
    <t>Chăn nuôi dê và thỏ</t>
  </si>
  <si>
    <t>CN03510</t>
  </si>
  <si>
    <t>Hệ thống nông nghiệp</t>
  </si>
  <si>
    <t>CN03503</t>
  </si>
  <si>
    <t>Chăn nuôi gia cầm</t>
  </si>
  <si>
    <t>CN03502</t>
  </si>
  <si>
    <t>Chăn nuôi trâu bò</t>
  </si>
  <si>
    <t>CD03204</t>
  </si>
  <si>
    <t>Cơ khí chăn nuôi</t>
  </si>
  <si>
    <t>CN03509</t>
  </si>
  <si>
    <t>Khoá luận tốt nghiệp</t>
  </si>
  <si>
    <t>Introdution to Psychology</t>
  </si>
  <si>
    <t>Advanced Mathematics</t>
  </si>
  <si>
    <t>Principle of Marxism and Leninism 1</t>
  </si>
  <si>
    <t>Organic Chemistry</t>
  </si>
  <si>
    <t>Principle of Marxism and Leninism 2</t>
  </si>
  <si>
    <t>Probability and Statistics</t>
  </si>
  <si>
    <t>Introduction to Informatics</t>
  </si>
  <si>
    <t>Analytical Chemistry</t>
  </si>
  <si>
    <t>Ho Chi Minh Ideology</t>
  </si>
  <si>
    <t>CN01203</t>
  </si>
  <si>
    <t>Tập tính và quyền lợi động vật</t>
  </si>
  <si>
    <t>Animal behavior and welfare</t>
  </si>
  <si>
    <t>CN01103</t>
  </si>
  <si>
    <t>Đa dạng sinh học</t>
  </si>
  <si>
    <t>Biodiversity</t>
  </si>
  <si>
    <t>Revolutionary guideline of Vietnamese Communist Party</t>
  </si>
  <si>
    <t>General microbiology</t>
  </si>
  <si>
    <t>CN01302</t>
  </si>
  <si>
    <t>Viết tài liệu khoa học</t>
  </si>
  <si>
    <t>Writing a scientific paper</t>
  </si>
  <si>
    <t>Ecology and Environment</t>
  </si>
  <si>
    <t>Zoology</t>
  </si>
  <si>
    <t>Domestic Animal Anatomy 1</t>
  </si>
  <si>
    <t>Animal biochemistry</t>
  </si>
  <si>
    <t>Histology 1</t>
  </si>
  <si>
    <t>Animal physiology 1</t>
  </si>
  <si>
    <t>Animal physiology 2</t>
  </si>
  <si>
    <t>Animal genetics</t>
  </si>
  <si>
    <t>Animal nutrition</t>
  </si>
  <si>
    <t>TỔNG SỐ PHẦN CƠ SỞ NGÀNH</t>
  </si>
  <si>
    <t>X</t>
  </si>
  <si>
    <t>TS03710</t>
  </si>
  <si>
    <t>Nuôi trồng thuỷ sản đại cương</t>
  </si>
  <si>
    <t>TY03034</t>
  </si>
  <si>
    <t>Thú y cơ bản</t>
  </si>
  <si>
    <t>Introduction to veterinary medicine</t>
  </si>
  <si>
    <t>KQ03107</t>
  </si>
  <si>
    <t>Marketing căn bản 1</t>
  </si>
  <si>
    <t>Basic of Marketing 1</t>
  </si>
  <si>
    <t xml:space="preserve">Animal breeding </t>
  </si>
  <si>
    <t>English for Animal Husbandry</t>
  </si>
  <si>
    <t>Animal feeds and feeding</t>
  </si>
  <si>
    <t>Feed crops</t>
  </si>
  <si>
    <t>Thực tập giáo trình chăn nuôi 1</t>
  </si>
  <si>
    <t>Animal production field work 1</t>
  </si>
  <si>
    <t>CN03307</t>
  </si>
  <si>
    <t>Thức ăn bổ sung và phụ gia</t>
  </si>
  <si>
    <t>Feed supplements and additives</t>
  </si>
  <si>
    <t>CN03306</t>
  </si>
  <si>
    <t>Engineering in Animal Production</t>
  </si>
  <si>
    <t>Bệnh truyền nhiễm thú y 1</t>
  </si>
  <si>
    <t>Veterinary infectious diseases 1</t>
  </si>
  <si>
    <t>4/8</t>
  </si>
  <si>
    <t>TỔNG SỐ PHẦN CHUYÊN NGÀNH</t>
  </si>
  <si>
    <t>2/7</t>
  </si>
  <si>
    <t>Trình độ đào tạo: Đại học</t>
  </si>
  <si>
    <t>Ngành đào tạo: Chăn nuôi</t>
  </si>
  <si>
    <t>Loại hình đào tạo : Chính quy</t>
  </si>
  <si>
    <t>General Biology</t>
  </si>
  <si>
    <t xml:space="preserve">Chọn lọc và Nhân giống vật nuôi </t>
  </si>
  <si>
    <t>CN03308</t>
  </si>
  <si>
    <t>Bệnh dinh dưỡng vật nuôi</t>
  </si>
  <si>
    <t>Nutritional disorders in animals</t>
  </si>
  <si>
    <t>Giải phẫu</t>
  </si>
  <si>
    <t>Experimental design</t>
  </si>
  <si>
    <t>Tên chương trình: Tên tiếng Việt (Tiếng Anh) của chuyên ngành: Dinh dưỡng và Công nghệ thức ăn chăn nuôi</t>
  </si>
  <si>
    <t>Thiết bị trong công nghệ sản xuất thức ăn chăn nuôi</t>
  </si>
  <si>
    <t>CN03305</t>
  </si>
  <si>
    <t>Công nghệ sản xuất thức ăn công nghiệp</t>
  </si>
  <si>
    <t>Feed Quality Evaluation</t>
  </si>
  <si>
    <t>CN03304</t>
  </si>
  <si>
    <t>Nguyên lý và áp dụng hệ thống HACCP trong SXTĂ</t>
  </si>
  <si>
    <t>Principles and Application of HACCP in Feed Technology</t>
  </si>
  <si>
    <t>Thực tập giáo trình sản xuất thức ăn</t>
  </si>
  <si>
    <t>Feed Production Practice</t>
  </si>
  <si>
    <t>Goat and rabbit production</t>
  </si>
  <si>
    <t>Swine Production</t>
  </si>
  <si>
    <t>Poultry production</t>
  </si>
  <si>
    <t>Cattle and buffalo production</t>
  </si>
  <si>
    <t>Feed production field work</t>
  </si>
  <si>
    <t>Quản lý chất thải chăn nuôi</t>
  </si>
  <si>
    <t>Animal wastes management</t>
  </si>
  <si>
    <t>Agrarian Systems</t>
  </si>
  <si>
    <t>CN04995</t>
  </si>
  <si>
    <t>Graduation thesis</t>
  </si>
  <si>
    <t>6/19</t>
  </si>
  <si>
    <t>Sinh học đại cương</t>
  </si>
  <si>
    <t>Chăn nuôi lợn</t>
  </si>
  <si>
    <t>Chọn lọc và nhân giống vật nuôi</t>
  </si>
  <si>
    <t>Tiếng Anh 0</t>
  </si>
  <si>
    <t>Hóa hữu cơ</t>
  </si>
  <si>
    <t>Sinh lý động vật 1</t>
  </si>
  <si>
    <t>Hóa sinh đại cương</t>
  </si>
  <si>
    <t>Vi sinh vật đại cương</t>
  </si>
  <si>
    <t>Dinh dưỡng động vật</t>
  </si>
  <si>
    <t>DANH SÁCH CÁC HỌC PHẦN KHÔNG TÍNH TÍCH LŨY TRONG CCĐT</t>
  </si>
  <si>
    <t>SN00010</t>
  </si>
  <si>
    <t>Tiếng Anh bổ trợ</t>
  </si>
  <si>
    <t>-</t>
  </si>
  <si>
    <t>SN00011</t>
  </si>
  <si>
    <t>Tiếng Anh 0</t>
  </si>
  <si>
    <t>KN01001</t>
  </si>
  <si>
    <t>Kỹ năng mềm: 90 tiết  (Chọn 3 trong 6 học phần, mỗi học phần 30 tiết: Kỹ năng giao tiếp, Kỹ năng lãnh đạo, Kỹ năng quản lý bản thân, Kỹ năng tìm kiếm việc làm, Kỹ năng làm việc nhóm, Kỹ năng hội nhập</t>
  </si>
  <si>
    <t>PCBB</t>
  </si>
  <si>
    <t>KN01002</t>
  </si>
  <si>
    <t>KN01003</t>
  </si>
  <si>
    <t>KN01004</t>
  </si>
  <si>
    <t>KN01005</t>
  </si>
  <si>
    <t>KN01006</t>
  </si>
  <si>
    <t>GT01016</t>
  </si>
  <si>
    <t>Giáo dục thể chất đại cương</t>
  </si>
  <si>
    <t>GT01017</t>
  </si>
  <si>
    <t>Giáo dục thể chất (Chọn 2 trong 9 HP: Điền Kinh, Thể dục Aerobic, Bóng đá, Bóng chuyền, Bóng rổ, Cầu lông, Cờ vua, Khiêu vũ thể thao, Bơi)</t>
  </si>
  <si>
    <t>GT01018</t>
  </si>
  <si>
    <t>GT01019</t>
  </si>
  <si>
    <t>GT01020</t>
  </si>
  <si>
    <t>GT01021</t>
  </si>
  <si>
    <t>GT01022</t>
  </si>
  <si>
    <t>GT01023</t>
  </si>
  <si>
    <t>GT01014</t>
  </si>
  <si>
    <t>GT01015</t>
  </si>
  <si>
    <t>QS01011</t>
  </si>
  <si>
    <t>Đường lối quốc phòng và an ninh của Đảng Cộng sản Việt nam</t>
  </si>
  <si>
    <t>QS01012</t>
  </si>
  <si>
    <t>Công tác quốc phòng và an ninh</t>
  </si>
  <si>
    <t>QS01013</t>
  </si>
  <si>
    <t>Quân sự chung, chiến thuật, kỹ thuật bắn súng ngắn và sử dụng lựu đạn</t>
  </si>
  <si>
    <t>QS01014</t>
  </si>
  <si>
    <t>Hiểu biết chung về quân binh chủng</t>
  </si>
  <si>
    <t>Basics of Marketing 1</t>
  </si>
  <si>
    <t>Động vật học</t>
  </si>
  <si>
    <t>Đánh giá chất lượng thức ăn</t>
  </si>
  <si>
    <t>CN04813</t>
  </si>
  <si>
    <t>CN04815</t>
  </si>
  <si>
    <t>CN04806</t>
  </si>
  <si>
    <t>Rèn nghề sản xuất thức ăn</t>
  </si>
  <si>
    <t>Thực tập giáo trình chăn nuôi 1 và thực tập giáo trình sản xuất thức ăn</t>
  </si>
  <si>
    <r>
      <rPr>
        <sz val="7"/>
        <color theme="1"/>
        <rFont val="Times New Roman"/>
        <family val="1"/>
        <charset val="163"/>
      </rPr>
      <t xml:space="preserve"> </t>
    </r>
    <r>
      <rPr>
        <sz val="12"/>
        <color theme="1"/>
        <rFont val="Times New Roman"/>
        <family val="1"/>
        <charset val="163"/>
      </rPr>
      <t>Những nguyên lý cơ bản của Chủ nghĩa Mác-Lênin 1</t>
    </r>
  </si>
  <si>
    <t>CD03434</t>
  </si>
  <si>
    <r>
      <t xml:space="preserve">Livestock Feed Processing </t>
    </r>
    <r>
      <rPr>
        <sz val="10"/>
        <color theme="1"/>
        <rFont val="Times New Roman"/>
        <family val="1"/>
        <charset val="163"/>
      </rPr>
      <t>Equipment</t>
    </r>
  </si>
  <si>
    <t>Công nghệ sản xuất thức ăn công nghiệp</t>
  </si>
  <si>
    <t>Những nguyên lý cơ bản của chủ nghĩa Mác - Lênin 2</t>
  </si>
  <si>
    <t>Những nguyên lý cơ bản của chủ nghĩa Mác - Lênin 1</t>
  </si>
  <si>
    <t>KT03031</t>
  </si>
  <si>
    <t>Quản lý dự án</t>
  </si>
  <si>
    <t>Project Management</t>
  </si>
  <si>
    <t>Tiếng Anh 1/Tiếng Pháp 1</t>
  </si>
  <si>
    <t>English 1/French 1</t>
  </si>
  <si>
    <t>SN01032/SN01034</t>
  </si>
  <si>
    <t>CN04801</t>
  </si>
  <si>
    <t>Xây dựng và quản lý trang trại chăn nuôi</t>
  </si>
  <si>
    <t>Formulation and Management of Animal Farms</t>
  </si>
  <si>
    <t>Chăn nuôi lợn, chăn nuôi trâu bò, chăn nuôi gia cầm</t>
  </si>
  <si>
    <t>Đào tạo theo nhu cầu của người học</t>
  </si>
  <si>
    <t>CN04802</t>
  </si>
  <si>
    <t>Xây dựng khẩu phần ăn cho gia súc, gia cầm bằng phần mềm máy tính</t>
  </si>
  <si>
    <t>Formulating diets for animals by software</t>
  </si>
  <si>
    <t xml:space="preserve"> 5% QUẢN LÝ, KINH TẾ, MÔI TRƯỜNG = 7 TC</t>
  </si>
  <si>
    <t>General Biochemistry</t>
  </si>
  <si>
    <t>General Aquaculture</t>
  </si>
  <si>
    <t>Applied microbiology in Animal Science</t>
  </si>
  <si>
    <t>Hóa sinh động vật</t>
  </si>
  <si>
    <t xml:space="preserve">
Industrial Feed Technology</t>
  </si>
  <si>
    <t>Thức ăn chăn nuôi</t>
  </si>
  <si>
    <t>Di truyền động vật</t>
  </si>
  <si>
    <t>TY03051</t>
  </si>
  <si>
    <t>x</t>
  </si>
  <si>
    <t>Mã ngành: 7620105</t>
  </si>
  <si>
    <t>Tổng số tín chỉ bắt buộc:</t>
  </si>
  <si>
    <t>Tổng số tín chỉ tự chọn tối thiểu:</t>
  </si>
  <si>
    <t>Tổng số tín chỉ của chương trình đào tạo:</t>
  </si>
  <si>
    <t>Hà Nội, ngày        tháng       năm 2018</t>
  </si>
  <si>
    <t>Tiếng Anh 1</t>
  </si>
  <si>
    <t>English 2</t>
  </si>
  <si>
    <t>Tiếng Anh 2</t>
  </si>
  <si>
    <t>SN01033</t>
  </si>
  <si>
    <t>Tiếng anh 2</t>
  </si>
  <si>
    <t>Tiếng Anh chăn nuôi</t>
  </si>
  <si>
    <t>SN03049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</si>
</sst>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Arial"/>
      <family val="2"/>
      <scheme val="minor"/>
    </font>
    <font>
      <sz val="10"/>
      <color rgb="FFFF0000"/>
      <name val="Times New Roman"/>
      <family val="1"/>
      <charset val="163"/>
      <scheme val="major"/>
    </font>
    <font>
      <sz val="10"/>
      <color rgb="FF000000"/>
      <name val="Times New Roman"/>
      <family val="1"/>
      <charset val="163"/>
      <scheme val="major"/>
    </font>
    <font>
      <sz val="10"/>
      <color theme="1"/>
      <name val="Times New Roman"/>
      <family val="1"/>
      <charset val="163"/>
      <scheme val="major"/>
    </font>
    <font>
      <sz val="10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sz val="10"/>
      <color rgb="FF000000"/>
      <name val="Times New Roman"/>
      <family val="1"/>
      <charset val="163"/>
      <scheme val="major"/>
    </font>
    <font>
      <b/>
      <u/>
      <sz val="10"/>
      <color theme="1"/>
      <name val="Times New Roman"/>
      <family val="1"/>
      <charset val="163"/>
      <scheme val="major"/>
    </font>
    <font>
      <i/>
      <sz val="10"/>
      <color theme="1"/>
      <name val="Times New Roman"/>
      <family val="1"/>
      <charset val="163"/>
      <scheme val="major"/>
    </font>
    <font>
      <sz val="10"/>
      <color indexed="8"/>
      <name val="Times New Roman"/>
      <family val="1"/>
      <charset val="163"/>
      <scheme val="major"/>
    </font>
    <font>
      <sz val="11"/>
      <color rgb="FFFF0000"/>
      <name val="Arial"/>
      <family val="2"/>
      <scheme val="minor"/>
    </font>
    <font>
      <sz val="7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1"/>
      <color rgb="FFFF0000"/>
      <name val="Times New Roman"/>
      <family val="1"/>
      <charset val="163"/>
      <scheme val="maj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0" xfId="0" applyFill="1"/>
    <xf numFmtId="0" fontId="3" fillId="0" borderId="1" xfId="0" applyFont="1" applyFill="1" applyBorder="1"/>
    <xf numFmtId="0" fontId="12" fillId="0" borderId="0" xfId="0" applyFont="1"/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3" borderId="7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3</xdr:row>
      <xdr:rowOff>0</xdr:rowOff>
    </xdr:from>
    <xdr:to>
      <xdr:col>3</xdr:col>
      <xdr:colOff>493395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1562100" y="590550"/>
          <a:ext cx="14077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2</xdr:row>
      <xdr:rowOff>57150</xdr:rowOff>
    </xdr:from>
    <xdr:to>
      <xdr:col>9</xdr:col>
      <xdr:colOff>508635</xdr:colOff>
      <xdr:row>2</xdr:row>
      <xdr:rowOff>57150</xdr:rowOff>
    </xdr:to>
    <xdr:cxnSp macro="">
      <xdr:nvCxnSpPr>
        <xdr:cNvPr id="3" name="Straight Connector 2"/>
        <xdr:cNvCxnSpPr/>
      </xdr:nvCxnSpPr>
      <xdr:spPr>
        <a:xfrm>
          <a:off x="5810250" y="457200"/>
          <a:ext cx="247078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u%202_DDTA%20-%20Nhung%202504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TA - so sanh CTDT"/>
      <sheetName val="Sheet1"/>
    </sheetNames>
    <sheetDataSet>
      <sheetData sheetId="0">
        <row r="10">
          <cell r="N10" t="str">
            <v>ML01009</v>
          </cell>
          <cell r="O10" t="str">
            <v>Pháp luật  đại cương</v>
          </cell>
          <cell r="P10" t="str">
            <v>Introduction to laws</v>
          </cell>
          <cell r="Q10">
            <v>2</v>
          </cell>
          <cell r="R10" t="str">
            <v>BB</v>
          </cell>
        </row>
        <row r="11">
          <cell r="N11" t="str">
            <v>SN01016</v>
          </cell>
          <cell r="O11" t="str">
            <v>Tâm lý học đại cương</v>
          </cell>
          <cell r="P11" t="str">
            <v>Introduction to Psychology</v>
          </cell>
          <cell r="Q11">
            <v>2</v>
          </cell>
          <cell r="R11" t="str">
            <v>TC</v>
          </cell>
        </row>
        <row r="12">
          <cell r="N12" t="str">
            <v>TH01011</v>
          </cell>
          <cell r="O12" t="str">
            <v>Toán cao cấp</v>
          </cell>
          <cell r="P12" t="str">
            <v>Higher Mathematics</v>
          </cell>
          <cell r="Q12">
            <v>3</v>
          </cell>
          <cell r="R12" t="str">
            <v>BB</v>
          </cell>
        </row>
        <row r="13">
          <cell r="N13" t="str">
            <v>SH01001</v>
          </cell>
          <cell r="O13" t="str">
            <v>Sinh học đại cương</v>
          </cell>
          <cell r="P13" t="str">
            <v>General Biology</v>
          </cell>
          <cell r="Q13">
            <v>2</v>
          </cell>
          <cell r="R13" t="str">
            <v>BB</v>
          </cell>
        </row>
        <row r="15">
          <cell r="N15" t="str">
            <v>ML01001</v>
          </cell>
          <cell r="O15" t="str">
            <v>Những nguyên lý cơ bản của chủ nghĩa Mác LN 1</v>
          </cell>
          <cell r="P15" t="str">
            <v>Principle of Marxism and Leninism 1</v>
          </cell>
          <cell r="Q15">
            <v>2</v>
          </cell>
          <cell r="R15" t="str">
            <v>BB</v>
          </cell>
        </row>
        <row r="16">
          <cell r="N16" t="str">
            <v>MT01002</v>
          </cell>
          <cell r="O16" t="str">
            <v>Hoá hữu cơ</v>
          </cell>
          <cell r="P16" t="str">
            <v>Organic Chemistry</v>
          </cell>
          <cell r="Q16">
            <v>2</v>
          </cell>
          <cell r="R16" t="str">
            <v>BB</v>
          </cell>
        </row>
        <row r="17">
          <cell r="N17" t="str">
            <v>ML01002</v>
          </cell>
          <cell r="O17" t="str">
            <v>Những nguyên lý cơ bản của chủ nghĩa Mác LN2 2</v>
          </cell>
          <cell r="P17" t="str">
            <v>Principle of Marxism and Leninism 2</v>
          </cell>
          <cell r="Q17">
            <v>3</v>
          </cell>
          <cell r="R17" t="str">
            <v>BB</v>
          </cell>
        </row>
        <row r="18">
          <cell r="N18" t="str">
            <v>CN02101</v>
          </cell>
          <cell r="O18" t="str">
            <v>Động vật học</v>
          </cell>
          <cell r="P18" t="str">
            <v>Zoology</v>
          </cell>
          <cell r="Q18">
            <v>3</v>
          </cell>
          <cell r="R18" t="str">
            <v>BB</v>
          </cell>
        </row>
        <row r="19">
          <cell r="N19" t="str">
            <v>TH01007</v>
          </cell>
          <cell r="O19" t="str">
            <v>Xác suất - Thống kê</v>
          </cell>
          <cell r="P19" t="str">
            <v>Probability and Statistics</v>
          </cell>
          <cell r="Q19">
            <v>3</v>
          </cell>
          <cell r="R19" t="str">
            <v>BB</v>
          </cell>
        </row>
        <row r="20">
          <cell r="N20" t="str">
            <v>TH01009</v>
          </cell>
          <cell r="O20" t="str">
            <v>Tin học đại cương</v>
          </cell>
          <cell r="P20" t="str">
            <v>Introduction to Informatics</v>
          </cell>
          <cell r="Q20">
            <v>2</v>
          </cell>
          <cell r="R20" t="str">
            <v>BB</v>
          </cell>
        </row>
        <row r="22">
          <cell r="N22" t="str">
            <v>MT01004</v>
          </cell>
          <cell r="O22" t="str">
            <v>Hoá phân tích</v>
          </cell>
          <cell r="P22" t="str">
            <v>Analytical Chemistry</v>
          </cell>
          <cell r="Q22">
            <v>2</v>
          </cell>
          <cell r="R22" t="str">
            <v>BB</v>
          </cell>
        </row>
        <row r="23">
          <cell r="N23" t="str">
            <v>TY02001</v>
          </cell>
          <cell r="O23" t="str">
            <v>Giải phẫu</v>
          </cell>
          <cell r="P23" t="str">
            <v>Domestic Animal Anatomy 1</v>
          </cell>
          <cell r="Q23">
            <v>3</v>
          </cell>
          <cell r="R23" t="str">
            <v>TC</v>
          </cell>
        </row>
        <row r="24">
          <cell r="N24" t="str">
            <v>TY02003</v>
          </cell>
          <cell r="O24" t="str">
            <v>Mô học 1</v>
          </cell>
          <cell r="P24" t="str">
            <v>Histology 1</v>
          </cell>
          <cell r="Q24">
            <v>2</v>
          </cell>
          <cell r="R24" t="str">
            <v>TC</v>
          </cell>
        </row>
        <row r="25">
          <cell r="N25" t="str">
            <v>CN02303</v>
          </cell>
          <cell r="O25" t="str">
            <v>Sinh lý động vật 1</v>
          </cell>
          <cell r="P25" t="str">
            <v>Animal physiology 1</v>
          </cell>
          <cell r="Q25">
            <v>2</v>
          </cell>
          <cell r="R25" t="str">
            <v>BB</v>
          </cell>
        </row>
        <row r="26">
          <cell r="N26" t="str">
            <v>SN01032</v>
          </cell>
          <cell r="O26" t="str">
            <v>Tiếng Anh 1</v>
          </cell>
          <cell r="P26" t="str">
            <v>English 1</v>
          </cell>
          <cell r="Q26">
            <v>3</v>
          </cell>
          <cell r="R26" t="str">
            <v>BB</v>
          </cell>
        </row>
        <row r="27">
          <cell r="N27" t="str">
            <v>CN01201</v>
          </cell>
          <cell r="O27" t="str">
            <v>Vi sinh vật đại cương</v>
          </cell>
          <cell r="P27" t="str">
            <v>General microbiology</v>
          </cell>
          <cell r="Q27">
            <v>2</v>
          </cell>
          <cell r="R27" t="str">
            <v>BB</v>
          </cell>
        </row>
        <row r="28">
          <cell r="N28" t="str">
            <v>ML01005</v>
          </cell>
          <cell r="O28" t="str">
            <v>Tư tưởng Hồ Chí Minh</v>
          </cell>
          <cell r="P28" t="str">
            <v>Ho Chi Minh Ideology</v>
          </cell>
          <cell r="Q28">
            <v>2</v>
          </cell>
          <cell r="R28" t="str">
            <v>BB</v>
          </cell>
        </row>
        <row r="29">
          <cell r="N29" t="str">
            <v>CN02301</v>
          </cell>
          <cell r="O29" t="str">
            <v>Hoá sinh đại cương</v>
          </cell>
          <cell r="P29" t="str">
            <v>Basic biochemistry</v>
          </cell>
          <cell r="Q29">
            <v>2</v>
          </cell>
          <cell r="R29" t="str">
            <v>BB</v>
          </cell>
        </row>
        <row r="30">
          <cell r="N30" t="str">
            <v>SN01033</v>
          </cell>
          <cell r="O30" t="str">
            <v>Tiếng Anh 2</v>
          </cell>
          <cell r="P30" t="str">
            <v>English 2</v>
          </cell>
          <cell r="Q30">
            <v>3</v>
          </cell>
          <cell r="R30" t="str">
            <v>BB</v>
          </cell>
        </row>
        <row r="31">
          <cell r="N31" t="str">
            <v>CN02305</v>
          </cell>
          <cell r="O31" t="str">
            <v>Sinh lý động vật 2</v>
          </cell>
          <cell r="P31" t="str">
            <v>Animal physiology 2</v>
          </cell>
          <cell r="Q31">
            <v>2</v>
          </cell>
          <cell r="R31" t="str">
            <v>BB</v>
          </cell>
        </row>
        <row r="32">
          <cell r="N32" t="str">
            <v>CN03201</v>
          </cell>
          <cell r="O32" t="str">
            <v>Vi sinh vật ứng dụng trong chăn nuôi</v>
          </cell>
          <cell r="P32" t="str">
            <v>Applied microbiology</v>
          </cell>
          <cell r="Q32">
            <v>2</v>
          </cell>
          <cell r="R32" t="str">
            <v>BB</v>
          </cell>
        </row>
        <row r="33">
          <cell r="N33" t="str">
            <v>CN02302</v>
          </cell>
          <cell r="O33" t="str">
            <v>Hoá sinh động vật</v>
          </cell>
          <cell r="P33" t="str">
            <v>Animal biochemistry</v>
          </cell>
          <cell r="Q33">
            <v>2</v>
          </cell>
          <cell r="R33" t="str">
            <v>BB</v>
          </cell>
        </row>
        <row r="34">
          <cell r="N34" t="str">
            <v>CN02501</v>
          </cell>
          <cell r="O34" t="str">
            <v>Di truyền động vật</v>
          </cell>
          <cell r="P34" t="str">
            <v>Animal genetics</v>
          </cell>
          <cell r="Q34">
            <v>2</v>
          </cell>
          <cell r="R34" t="str">
            <v>BB</v>
          </cell>
        </row>
        <row r="35">
          <cell r="N35" t="str">
            <v>ML01004</v>
          </cell>
          <cell r="O35" t="str">
            <v>Đường lối cách mạng của Đảng Cộng sản Việt Nam</v>
          </cell>
          <cell r="P35" t="str">
            <v>Revolutionary guideline of Vietnamese Communist Party</v>
          </cell>
          <cell r="Q35">
            <v>3</v>
          </cell>
          <cell r="R35" t="str">
            <v>BB</v>
          </cell>
        </row>
        <row r="36">
          <cell r="N36" t="str">
            <v>CN02701</v>
          </cell>
          <cell r="O36" t="str">
            <v>Thiết kế thí nghiệm</v>
          </cell>
          <cell r="P36" t="str">
            <v>Experimental design</v>
          </cell>
          <cell r="Q36">
            <v>2</v>
          </cell>
          <cell r="R36" t="str">
            <v>BB</v>
          </cell>
        </row>
        <row r="37">
          <cell r="N37" t="str">
            <v>CN01302</v>
          </cell>
          <cell r="O37" t="str">
            <v>Viết tài liệu khoa học</v>
          </cell>
          <cell r="P37" t="str">
            <v>Writing a scientific paper</v>
          </cell>
          <cell r="Q37">
            <v>2</v>
          </cell>
          <cell r="R37" t="str">
            <v>TC</v>
          </cell>
        </row>
        <row r="38">
          <cell r="N38" t="str">
            <v>CN01103</v>
          </cell>
          <cell r="O38" t="str">
            <v>Đa dạng sinh học</v>
          </cell>
          <cell r="P38" t="str">
            <v>Biodiversity</v>
          </cell>
          <cell r="Q38">
            <v>2</v>
          </cell>
          <cell r="R38" t="str">
            <v>TC</v>
          </cell>
        </row>
        <row r="39">
          <cell r="N39" t="str">
            <v>CN01203</v>
          </cell>
          <cell r="O39" t="str">
            <v>Tập tính và quyền lợi động vật</v>
          </cell>
          <cell r="P39" t="str">
            <v>Animal behavior and welfare</v>
          </cell>
          <cell r="Q39">
            <v>2</v>
          </cell>
          <cell r="R39" t="str">
            <v>TC</v>
          </cell>
        </row>
        <row r="40">
          <cell r="N40" t="str">
            <v>KQ03107</v>
          </cell>
          <cell r="O40" t="str">
            <v>Marketing căn bản 1</v>
          </cell>
          <cell r="P40" t="str">
            <v>Basic of Marketing 1</v>
          </cell>
          <cell r="Q40">
            <v>2</v>
          </cell>
          <cell r="R40" t="str">
            <v>BB</v>
          </cell>
        </row>
        <row r="41">
          <cell r="N41" t="str">
            <v>CN02601</v>
          </cell>
          <cell r="O41" t="str">
            <v>Dinh dưỡng động vật</v>
          </cell>
          <cell r="P41" t="str">
            <v>Animal nutrition</v>
          </cell>
          <cell r="Q41">
            <v>3</v>
          </cell>
          <cell r="R41" t="str">
            <v>BB</v>
          </cell>
        </row>
        <row r="42">
          <cell r="N42" t="str">
            <v>MT01008</v>
          </cell>
          <cell r="O42" t="str">
            <v>Sinh thái môi trường</v>
          </cell>
          <cell r="P42" t="str">
            <v>Ecology and Environment</v>
          </cell>
          <cell r="Q42">
            <v>2</v>
          </cell>
          <cell r="R42" t="str">
            <v>BB</v>
          </cell>
        </row>
        <row r="43">
          <cell r="N43" t="str">
            <v>SN03049</v>
          </cell>
          <cell r="O43" t="str">
            <v>Tiếng Anh chăn nuôi</v>
          </cell>
          <cell r="P43" t="str">
            <v>English for Animal Husbandry</v>
          </cell>
          <cell r="Q43">
            <v>2</v>
          </cell>
          <cell r="R43" t="str">
            <v>BB</v>
          </cell>
        </row>
        <row r="44">
          <cell r="N44" t="str">
            <v>CD03434</v>
          </cell>
          <cell r="O44" t="str">
            <v>Thiết bị trong công nghệ sản xuất thức ăn chăn nuôi</v>
          </cell>
          <cell r="P44" t="str">
            <v>Livestock Feed Processing Equipment</v>
          </cell>
          <cell r="Q44">
            <v>3</v>
          </cell>
          <cell r="R44" t="str">
            <v>BB</v>
          </cell>
        </row>
        <row r="45">
          <cell r="N45" t="str">
            <v>CN03303</v>
          </cell>
          <cell r="O45" t="str">
            <v>Cây thức ăn chăn nuôi</v>
          </cell>
          <cell r="P45" t="str">
            <v>Feed crops</v>
          </cell>
          <cell r="Q45">
            <v>2</v>
          </cell>
          <cell r="R45" t="str">
            <v>BB</v>
          </cell>
        </row>
        <row r="46">
          <cell r="N46" t="str">
            <v>TY03034</v>
          </cell>
          <cell r="O46" t="str">
            <v>Thú y cơ bản</v>
          </cell>
          <cell r="P46" t="str">
            <v>Introduction to veterinary medicine</v>
          </cell>
          <cell r="Q46">
            <v>2</v>
          </cell>
          <cell r="R46" t="str">
            <v>TC</v>
          </cell>
        </row>
        <row r="47">
          <cell r="N47" t="str">
            <v>CD03204</v>
          </cell>
          <cell r="O47" t="str">
            <v>Cơ khí chăn nuôi</v>
          </cell>
          <cell r="P47" t="str">
            <v>Engineering in Animal Production</v>
          </cell>
          <cell r="Q47">
            <v>2</v>
          </cell>
          <cell r="R47" t="str">
            <v>TC</v>
          </cell>
        </row>
        <row r="48">
          <cell r="N48" t="str">
            <v>TY03050</v>
          </cell>
          <cell r="O48" t="str">
            <v>Bệnh truyền nhiễm thú y 1</v>
          </cell>
          <cell r="P48" t="str">
            <v>Veterinary infectious diseases 1</v>
          </cell>
          <cell r="Q48">
            <v>2</v>
          </cell>
          <cell r="R48" t="str">
            <v>TC</v>
          </cell>
        </row>
        <row r="51">
          <cell r="N51" t="str">
            <v>CN03101</v>
          </cell>
          <cell r="O51" t="str">
            <v xml:space="preserve">Chọn lọc và Nhân giống vật nuôi </v>
          </cell>
          <cell r="P51" t="str">
            <v xml:space="preserve">Animal breeding </v>
          </cell>
          <cell r="Q51">
            <v>3</v>
          </cell>
          <cell r="R51" t="str">
            <v>BB</v>
          </cell>
        </row>
        <row r="52">
          <cell r="N52" t="str">
            <v>CN03302</v>
          </cell>
          <cell r="O52" t="str">
            <v>Thức ăn chăn nuôi</v>
          </cell>
          <cell r="P52" t="str">
            <v>Animal feeds and feeding</v>
          </cell>
          <cell r="Q52">
            <v>2</v>
          </cell>
          <cell r="R52" t="str">
            <v>BB</v>
          </cell>
        </row>
        <row r="53">
          <cell r="N53" t="str">
            <v>CN03305</v>
          </cell>
          <cell r="O53" t="str">
            <v>Công nghệ sản xuất thức ăn công nghiệp</v>
          </cell>
          <cell r="P53" t="str">
            <v>Industrial Feed Technology</v>
          </cell>
          <cell r="Q53">
            <v>2</v>
          </cell>
          <cell r="R53" t="str">
            <v>BB</v>
          </cell>
        </row>
        <row r="54">
          <cell r="N54" t="str">
            <v>CN03306</v>
          </cell>
          <cell r="O54" t="str">
            <v>Đánh giá chất lượng thức ăn</v>
          </cell>
          <cell r="P54" t="str">
            <v>Feed Quality Evaluation</v>
          </cell>
          <cell r="Q54">
            <v>2</v>
          </cell>
          <cell r="R54" t="str">
            <v>BB</v>
          </cell>
        </row>
        <row r="55">
          <cell r="N55" t="str">
            <v>CN03304</v>
          </cell>
          <cell r="O55" t="str">
            <v>Nguyên lý và áp dụng hệ thống HACCP trong SXTĂ</v>
          </cell>
          <cell r="P55" t="str">
            <v>Principles and Application of HACCP in Feed Technology</v>
          </cell>
          <cell r="Q55">
            <v>2</v>
          </cell>
          <cell r="R55" t="str">
            <v>TC</v>
          </cell>
        </row>
        <row r="56">
          <cell r="N56" t="str">
            <v>CN04815</v>
          </cell>
          <cell r="O56" t="str">
            <v>Thực tập giáo trình sản xuất thức ăn</v>
          </cell>
          <cell r="P56" t="str">
            <v>Feed Production Practice</v>
          </cell>
          <cell r="Q56">
            <v>10</v>
          </cell>
          <cell r="R56" t="str">
            <v>BB</v>
          </cell>
        </row>
        <row r="57">
          <cell r="N57" t="str">
            <v>CN03308</v>
          </cell>
          <cell r="O57" t="str">
            <v>Bệnh dinh dưỡng vật nuôi</v>
          </cell>
          <cell r="P57" t="str">
            <v>Nutritional disorders in animals</v>
          </cell>
          <cell r="Q57">
            <v>2</v>
          </cell>
          <cell r="R57" t="str">
            <v>TC</v>
          </cell>
        </row>
        <row r="58">
          <cell r="N58" t="str">
            <v>CN03504</v>
          </cell>
          <cell r="O58" t="str">
            <v>Chăn nuôi dê và thỏ</v>
          </cell>
          <cell r="P58" t="str">
            <v>Goat and rabbit production</v>
          </cell>
          <cell r="Q58">
            <v>2</v>
          </cell>
          <cell r="R58" t="str">
            <v>TC</v>
          </cell>
        </row>
        <row r="60">
          <cell r="N60" t="str">
            <v>CN03307</v>
          </cell>
          <cell r="O60" t="str">
            <v>Thức ăn bổ sung và phụ gia</v>
          </cell>
          <cell r="P60" t="str">
            <v>Feed supplements and additives</v>
          </cell>
          <cell r="Q60">
            <v>2</v>
          </cell>
          <cell r="R60" t="str">
            <v>TC</v>
          </cell>
        </row>
        <row r="61">
          <cell r="N61" t="str">
            <v>TS03710</v>
          </cell>
          <cell r="O61" t="str">
            <v>Nuôi trồng thuỷ sản đại cương</v>
          </cell>
          <cell r="P61" t="str">
            <v>Basic aquaculture</v>
          </cell>
          <cell r="Q61">
            <v>2</v>
          </cell>
          <cell r="R61" t="str">
            <v>TC</v>
          </cell>
        </row>
        <row r="62">
          <cell r="N62" t="str">
            <v>CN03501</v>
          </cell>
          <cell r="O62" t="str">
            <v>Chăn nuôi lợn</v>
          </cell>
          <cell r="P62" t="str">
            <v>Swine Production</v>
          </cell>
          <cell r="Q62">
            <v>3</v>
          </cell>
          <cell r="R62" t="str">
            <v>BB</v>
          </cell>
        </row>
        <row r="63">
          <cell r="N63" t="str">
            <v>CN03503</v>
          </cell>
          <cell r="O63" t="str">
            <v>Chăn nuôi gia cầm</v>
          </cell>
          <cell r="P63" t="str">
            <v>Poultry production</v>
          </cell>
          <cell r="Q63">
            <v>3</v>
          </cell>
          <cell r="R63" t="str">
            <v>BB</v>
          </cell>
        </row>
        <row r="64">
          <cell r="N64" t="str">
            <v>CN03502</v>
          </cell>
          <cell r="O64" t="str">
            <v>Chăn nuôi trâu bò</v>
          </cell>
          <cell r="P64" t="str">
            <v>Cattle and buffalo production</v>
          </cell>
          <cell r="Q64">
            <v>3</v>
          </cell>
          <cell r="R64" t="str">
            <v>BB</v>
          </cell>
        </row>
        <row r="65">
          <cell r="N65" t="str">
            <v>CN04806</v>
          </cell>
          <cell r="O65" t="str">
            <v>Rèn nghề sản xuất thức ăn</v>
          </cell>
          <cell r="P65" t="str">
            <v>Feed production field work</v>
          </cell>
          <cell r="Q65">
            <v>3</v>
          </cell>
          <cell r="R65" t="str">
            <v>BB</v>
          </cell>
        </row>
        <row r="66">
          <cell r="N66" t="str">
            <v>CN04813</v>
          </cell>
          <cell r="O66" t="str">
            <v>Thực tập giáo trình chăn nuôi 1</v>
          </cell>
          <cell r="P66" t="str">
            <v>Animal production field work 1</v>
          </cell>
          <cell r="Q66">
            <v>10</v>
          </cell>
          <cell r="R66" t="str">
            <v>BB</v>
          </cell>
        </row>
        <row r="68">
          <cell r="N68" t="str">
            <v>CN03509</v>
          </cell>
          <cell r="O68" t="str">
            <v>Quản lý chất thải chăn nuôi</v>
          </cell>
          <cell r="P68" t="str">
            <v>Animal wastes management</v>
          </cell>
          <cell r="Q68">
            <v>2</v>
          </cell>
          <cell r="R68" t="str">
            <v>TC</v>
          </cell>
        </row>
        <row r="70">
          <cell r="N70" t="str">
            <v>CN03510</v>
          </cell>
          <cell r="O70" t="str">
            <v>Hệ thống nông nghiệp</v>
          </cell>
          <cell r="P70" t="str">
            <v>Agrarian Systems</v>
          </cell>
          <cell r="Q70">
            <v>2</v>
          </cell>
          <cell r="R70" t="str">
            <v>BB</v>
          </cell>
        </row>
        <row r="72">
          <cell r="N72" t="str">
            <v>CN04995</v>
          </cell>
          <cell r="O72" t="str">
            <v>Khoá luận tốt nghiệp</v>
          </cell>
          <cell r="P72" t="str">
            <v>Graduation thesis</v>
          </cell>
          <cell r="Q72">
            <v>10</v>
          </cell>
          <cell r="R72" t="str">
            <v>BB</v>
          </cell>
        </row>
        <row r="73">
          <cell r="N73" t="str">
            <v>KT03031</v>
          </cell>
          <cell r="O73" t="str">
            <v>Quản lý dự án</v>
          </cell>
          <cell r="P73" t="str">
            <v>Project Management</v>
          </cell>
          <cell r="Q73">
            <v>3</v>
          </cell>
          <cell r="R73" t="str">
            <v>TC</v>
          </cell>
        </row>
        <row r="74">
          <cell r="N74" t="str">
            <v>CN04801</v>
          </cell>
          <cell r="O74" t="str">
            <v>Xây dựng và quản lý trang trại chăn nuôi</v>
          </cell>
          <cell r="P74" t="str">
            <v>Formulation and Management of Animal Farms</v>
          </cell>
          <cell r="Q74">
            <v>2</v>
          </cell>
          <cell r="R74" t="str">
            <v>Đào tạo theo nhu cầu của người học</v>
          </cell>
        </row>
        <row r="75">
          <cell r="N75" t="str">
            <v>CN04802</v>
          </cell>
          <cell r="O75" t="str">
            <v>Xây dựng khẩu phần ăn cho gia súc, gia cầm bằng phần mềm máy tính</v>
          </cell>
          <cell r="P75" t="str">
            <v>Formulating diets for animals by software</v>
          </cell>
          <cell r="Q75">
            <v>4</v>
          </cell>
          <cell r="R75" t="str">
            <v>Đào tạo theo nhu cầu của người học</v>
          </cell>
        </row>
        <row r="76">
          <cell r="N76" t="str">
            <v>KN01001</v>
          </cell>
          <cell r="O76" t="str">
            <v>Kü n¨ng giao tiÕp</v>
          </cell>
          <cell r="R76">
            <v>2</v>
          </cell>
          <cell r="S76" t="str">
            <v>PCBB</v>
          </cell>
        </row>
        <row r="77">
          <cell r="N77" t="str">
            <v>KN01002</v>
          </cell>
          <cell r="O77" t="str">
            <v>Kü n¨ng l·nh ®¹o</v>
          </cell>
          <cell r="R77">
            <v>2</v>
          </cell>
          <cell r="S77" t="str">
            <v>PCBB</v>
          </cell>
        </row>
        <row r="78">
          <cell r="N78" t="str">
            <v>KN01003</v>
          </cell>
          <cell r="O78" t="str">
            <v>Kü n¨ng qu¶n lý b¶n th©n</v>
          </cell>
          <cell r="R78">
            <v>2</v>
          </cell>
          <cell r="S78" t="str">
            <v>PCBB</v>
          </cell>
        </row>
        <row r="79">
          <cell r="N79" t="str">
            <v>KN01004</v>
          </cell>
          <cell r="O79" t="str">
            <v>Kü n¨ng t×m kiÕm viÖc lµm</v>
          </cell>
          <cell r="R79">
            <v>2</v>
          </cell>
          <cell r="S79" t="str">
            <v>PCBB</v>
          </cell>
        </row>
        <row r="80">
          <cell r="N80" t="str">
            <v>KN01005</v>
          </cell>
          <cell r="O80" t="str">
            <v>Kü n¨ng lµm viÖc nhãm</v>
          </cell>
          <cell r="R80">
            <v>2</v>
          </cell>
          <cell r="S80" t="str">
            <v>PCBB</v>
          </cell>
        </row>
        <row r="81">
          <cell r="N81" t="str">
            <v>KN01006</v>
          </cell>
          <cell r="O81" t="str">
            <v>Kü n¨ng héi nhËp</v>
          </cell>
          <cell r="R81">
            <v>2</v>
          </cell>
          <cell r="S81" t="str">
            <v>PCBB</v>
          </cell>
        </row>
        <row r="82">
          <cell r="N82" t="str">
            <v>GT01016</v>
          </cell>
          <cell r="O82" t="str">
            <v>Gi¸o dôc thÓ chÊt ®¹i c­¬ng</v>
          </cell>
          <cell r="R82">
            <v>1</v>
          </cell>
          <cell r="S82" t="str">
            <v>PCBB</v>
          </cell>
        </row>
        <row r="83">
          <cell r="N83" t="str">
            <v>GT01017</v>
          </cell>
          <cell r="O83" t="str">
            <v>§iÒn kinh</v>
          </cell>
          <cell r="R83">
            <v>1</v>
          </cell>
          <cell r="S83" t="str">
            <v>PCBB</v>
          </cell>
        </row>
        <row r="84">
          <cell r="N84" t="str">
            <v>GT01018</v>
          </cell>
          <cell r="O84" t="str">
            <v>ThÓ dôc Aerobic</v>
          </cell>
          <cell r="R84">
            <v>1</v>
          </cell>
          <cell r="S84" t="str">
            <v>PCBB</v>
          </cell>
        </row>
        <row r="85">
          <cell r="N85" t="str">
            <v>GT01019</v>
          </cell>
          <cell r="O85" t="str">
            <v>Bãng ®¸</v>
          </cell>
          <cell r="R85">
            <v>1</v>
          </cell>
          <cell r="S85" t="str">
            <v>PCBB</v>
          </cell>
        </row>
        <row r="86">
          <cell r="N86" t="str">
            <v>GT01020</v>
          </cell>
          <cell r="O86" t="str">
            <v>Bãng chuyÒn</v>
          </cell>
          <cell r="R86">
            <v>1</v>
          </cell>
          <cell r="S86" t="str">
            <v>PCBB</v>
          </cell>
        </row>
        <row r="87">
          <cell r="N87" t="str">
            <v>GT01021</v>
          </cell>
          <cell r="O87" t="str">
            <v>Bãng ræ</v>
          </cell>
          <cell r="R87">
            <v>1</v>
          </cell>
          <cell r="S87" t="str">
            <v>PCBB</v>
          </cell>
        </row>
        <row r="88">
          <cell r="N88" t="str">
            <v>GT01022</v>
          </cell>
          <cell r="O88" t="str">
            <v>CÇu l«ng</v>
          </cell>
          <cell r="R88">
            <v>1</v>
          </cell>
          <cell r="S88" t="str">
            <v>PCBB</v>
          </cell>
        </row>
        <row r="89">
          <cell r="N89" t="str">
            <v>GT01023</v>
          </cell>
          <cell r="O89" t="str">
            <v>Cê vua</v>
          </cell>
          <cell r="R89">
            <v>1</v>
          </cell>
          <cell r="S89" t="str">
            <v>PCBB</v>
          </cell>
        </row>
        <row r="90">
          <cell r="N90" t="str">
            <v>GT01014</v>
          </cell>
          <cell r="O90" t="str">
            <v>Khiªu vò thÓ thao</v>
          </cell>
          <cell r="R90">
            <v>1</v>
          </cell>
          <cell r="S90" t="str">
            <v>PCBB</v>
          </cell>
        </row>
        <row r="91">
          <cell r="N91" t="str">
            <v>GT01015</v>
          </cell>
          <cell r="O91" t="str">
            <v>B¬i</v>
          </cell>
          <cell r="R91">
            <v>1</v>
          </cell>
          <cell r="S91" t="str">
            <v>PCBB</v>
          </cell>
        </row>
        <row r="92">
          <cell r="N92" t="str">
            <v>QS01011</v>
          </cell>
          <cell r="O92" t="str">
            <v>Đường lối quốc phòng và an ninh của Đảng Cộng sản Việt nam</v>
          </cell>
          <cell r="R92">
            <v>2</v>
          </cell>
          <cell r="S92" t="str">
            <v>PCBB</v>
          </cell>
        </row>
        <row r="93">
          <cell r="N93" t="str">
            <v>QS01012</v>
          </cell>
          <cell r="O93" t="str">
            <v>Công tác quốc phòng và an ninh</v>
          </cell>
          <cell r="R93">
            <v>2</v>
          </cell>
          <cell r="S93" t="str">
            <v>PCBB</v>
          </cell>
        </row>
        <row r="94">
          <cell r="N94" t="str">
            <v>QS01013</v>
          </cell>
          <cell r="O94" t="str">
            <v>Quân sự chung, chiến thuật, kỹ thuật bắn súng ngắn và sử dụng lựu đạn</v>
          </cell>
          <cell r="R94">
            <v>6</v>
          </cell>
          <cell r="S94" t="str">
            <v>PCBB</v>
          </cell>
        </row>
        <row r="95">
          <cell r="N95" t="str">
            <v>QS01014</v>
          </cell>
          <cell r="O95" t="str">
            <v>Hiểu biết chung về quân binh chủng</v>
          </cell>
          <cell r="R95">
            <v>1</v>
          </cell>
          <cell r="S95" t="str">
            <v>PCBB</v>
          </cell>
        </row>
        <row r="96">
          <cell r="N96" t="str">
            <v>SN00010</v>
          </cell>
          <cell r="O96" t="str">
            <v>TiÕng Anh bæ trî</v>
          </cell>
          <cell r="R96">
            <v>1</v>
          </cell>
          <cell r="S96" t="str">
            <v>-</v>
          </cell>
        </row>
        <row r="97">
          <cell r="N97" t="str">
            <v>SN00011</v>
          </cell>
          <cell r="O97" t="str">
            <v>TiÕng Anh 0</v>
          </cell>
          <cell r="R97">
            <v>2</v>
          </cell>
          <cell r="S97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workbookViewId="0">
      <selection activeCell="E15" sqref="E15:E62"/>
    </sheetView>
  </sheetViews>
  <sheetFormatPr defaultRowHeight="14.25" x14ac:dyDescent="0.2"/>
  <cols>
    <col min="1" max="1" width="5.625" style="44" customWidth="1"/>
    <col min="2" max="2" width="9" style="72"/>
    <col min="3" max="3" width="20.75" style="55" customWidth="1"/>
    <col min="4" max="4" width="18.375" customWidth="1"/>
    <col min="5" max="5" width="10.25" style="44" customWidth="1"/>
    <col min="6" max="7" width="9" style="45"/>
    <col min="8" max="8" width="9" style="48"/>
    <col min="9" max="9" width="8.25" customWidth="1"/>
    <col min="10" max="10" width="6.375" customWidth="1"/>
    <col min="11" max="11" width="6" customWidth="1"/>
    <col min="12" max="12" width="6.25" customWidth="1"/>
    <col min="13" max="14" width="0" hidden="1" customWidth="1"/>
  </cols>
  <sheetData>
    <row r="1" spans="1:14" x14ac:dyDescent="0.2">
      <c r="A1" s="128" t="s">
        <v>19</v>
      </c>
      <c r="B1" s="128"/>
      <c r="C1" s="128"/>
      <c r="D1" s="128"/>
      <c r="E1" s="128"/>
      <c r="F1" s="129" t="s">
        <v>20</v>
      </c>
      <c r="G1" s="129"/>
      <c r="H1" s="129"/>
      <c r="I1" s="129"/>
      <c r="J1" s="129"/>
      <c r="K1" s="129"/>
      <c r="L1" s="129"/>
    </row>
    <row r="2" spans="1:14" x14ac:dyDescent="0.2">
      <c r="A2" s="128" t="s">
        <v>21</v>
      </c>
      <c r="B2" s="128"/>
      <c r="C2" s="128"/>
      <c r="D2" s="128"/>
      <c r="E2" s="128"/>
      <c r="F2" s="129" t="s">
        <v>22</v>
      </c>
      <c r="G2" s="130"/>
      <c r="H2" s="130"/>
      <c r="I2" s="130"/>
      <c r="J2" s="130"/>
      <c r="K2" s="130"/>
      <c r="L2" s="130"/>
    </row>
    <row r="3" spans="1:14" ht="15" x14ac:dyDescent="0.25">
      <c r="A3" s="129" t="s">
        <v>26</v>
      </c>
      <c r="B3" s="129"/>
      <c r="C3" s="129"/>
      <c r="D3" s="129"/>
      <c r="E3" s="129"/>
      <c r="F3" s="23"/>
      <c r="G3" s="24"/>
      <c r="H3" s="46"/>
      <c r="I3" s="12"/>
      <c r="J3" s="22"/>
      <c r="K3" s="22"/>
      <c r="L3" s="22"/>
    </row>
    <row r="4" spans="1:14" x14ac:dyDescent="0.2">
      <c r="A4" s="43"/>
      <c r="B4" s="71"/>
      <c r="C4" s="50"/>
      <c r="D4" s="25"/>
      <c r="E4" s="43"/>
      <c r="F4" s="26"/>
      <c r="G4" s="26"/>
      <c r="H4" s="47"/>
      <c r="I4" s="16"/>
      <c r="J4" s="25"/>
      <c r="K4" s="25"/>
      <c r="L4" s="25"/>
    </row>
    <row r="5" spans="1:14" x14ac:dyDescent="0.2">
      <c r="A5" s="127" t="s">
        <v>23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4" ht="15" x14ac:dyDescent="0.25">
      <c r="A6" s="43"/>
      <c r="B6" s="56"/>
      <c r="C6" s="51"/>
      <c r="D6" s="22"/>
      <c r="E6" s="42"/>
      <c r="F6" s="24"/>
      <c r="G6" s="24"/>
      <c r="H6" s="46"/>
      <c r="I6" s="12"/>
      <c r="J6" s="22"/>
      <c r="K6" s="22"/>
      <c r="L6" s="22"/>
    </row>
    <row r="7" spans="1:14" ht="15" x14ac:dyDescent="0.25">
      <c r="A7" s="42"/>
      <c r="B7" s="71"/>
      <c r="C7" s="50" t="s">
        <v>155</v>
      </c>
      <c r="D7" s="22"/>
      <c r="E7" s="42"/>
      <c r="F7" s="24"/>
      <c r="G7" s="24"/>
      <c r="H7" s="46"/>
      <c r="I7" s="12"/>
      <c r="J7" s="22"/>
      <c r="K7" s="22"/>
      <c r="L7" s="22"/>
    </row>
    <row r="8" spans="1:14" ht="15" x14ac:dyDescent="0.25">
      <c r="A8" s="42"/>
      <c r="B8" s="71"/>
      <c r="C8" s="50" t="s">
        <v>145</v>
      </c>
      <c r="D8" s="22"/>
      <c r="E8" s="42"/>
      <c r="F8" s="24"/>
      <c r="G8" s="24"/>
      <c r="H8" s="46"/>
      <c r="I8" s="12"/>
      <c r="J8" s="22"/>
      <c r="K8" s="22"/>
      <c r="L8" s="22"/>
    </row>
    <row r="9" spans="1:14" ht="15" x14ac:dyDescent="0.25">
      <c r="A9" s="42"/>
      <c r="B9" s="71"/>
      <c r="C9" s="50" t="s">
        <v>146</v>
      </c>
      <c r="D9" s="22"/>
      <c r="E9" s="42"/>
      <c r="F9" s="24"/>
      <c r="G9" s="24"/>
      <c r="H9" s="46"/>
      <c r="I9" s="12"/>
      <c r="J9" s="22"/>
      <c r="K9" s="22"/>
      <c r="L9" s="22"/>
    </row>
    <row r="10" spans="1:14" ht="15" x14ac:dyDescent="0.25">
      <c r="A10" s="42"/>
      <c r="B10" s="56"/>
      <c r="C10" s="50" t="s">
        <v>257</v>
      </c>
      <c r="D10" s="22"/>
      <c r="E10" s="42"/>
      <c r="F10" s="24"/>
      <c r="G10" s="24"/>
      <c r="H10" s="46"/>
      <c r="I10" s="12"/>
      <c r="J10" s="22"/>
      <c r="K10" s="22"/>
      <c r="L10" s="22"/>
    </row>
    <row r="11" spans="1:14" ht="15" x14ac:dyDescent="0.25">
      <c r="A11" s="42"/>
      <c r="B11" s="56"/>
      <c r="C11" s="50" t="s">
        <v>147</v>
      </c>
      <c r="D11" s="22"/>
      <c r="E11" s="42"/>
      <c r="F11" s="24"/>
      <c r="G11" s="24"/>
      <c r="H11" s="46"/>
      <c r="I11" s="12"/>
      <c r="J11" s="22"/>
      <c r="K11" s="22"/>
      <c r="L11" s="22"/>
    </row>
    <row r="12" spans="1:14" ht="15.75" thickBot="1" x14ac:dyDescent="0.3">
      <c r="A12" s="49"/>
      <c r="B12" s="56"/>
      <c r="C12" s="51"/>
      <c r="D12" s="22"/>
      <c r="E12" s="42"/>
      <c r="F12" s="24"/>
      <c r="G12" s="24"/>
      <c r="H12" s="46"/>
      <c r="I12" s="12"/>
      <c r="J12" s="22"/>
      <c r="K12" s="22"/>
      <c r="L12" s="22"/>
    </row>
    <row r="13" spans="1:14" ht="90" thickBot="1" x14ac:dyDescent="0.3">
      <c r="A13" s="124">
        <v>40</v>
      </c>
      <c r="B13" s="86" t="s">
        <v>0</v>
      </c>
      <c r="C13" s="87" t="s">
        <v>1</v>
      </c>
      <c r="D13" s="86" t="s">
        <v>2</v>
      </c>
      <c r="E13" s="86" t="s">
        <v>3</v>
      </c>
      <c r="F13" s="86" t="s">
        <v>4</v>
      </c>
      <c r="G13" s="86" t="s">
        <v>5</v>
      </c>
      <c r="H13" s="86" t="s">
        <v>24</v>
      </c>
      <c r="I13" s="86" t="s">
        <v>25</v>
      </c>
      <c r="J13" s="86" t="s">
        <v>6</v>
      </c>
      <c r="K13" s="86" t="s">
        <v>7</v>
      </c>
      <c r="L13" s="19" t="s">
        <v>8</v>
      </c>
    </row>
    <row r="14" spans="1:14" ht="16.5" thickBot="1" x14ac:dyDescent="0.3">
      <c r="A14" s="125">
        <v>20</v>
      </c>
      <c r="B14" s="93"/>
      <c r="C14" s="94"/>
      <c r="D14" s="95"/>
      <c r="E14" s="30">
        <v>40</v>
      </c>
      <c r="F14" s="14"/>
      <c r="G14" s="14"/>
      <c r="H14" s="11"/>
      <c r="I14" s="11"/>
      <c r="J14" s="30">
        <v>36</v>
      </c>
      <c r="K14" s="96" t="s">
        <v>142</v>
      </c>
      <c r="L14" s="17"/>
    </row>
    <row r="15" spans="1:14" ht="110.25" customHeight="1" thickBot="1" x14ac:dyDescent="0.3">
      <c r="A15" s="125">
        <v>70</v>
      </c>
      <c r="B15" s="1" t="s">
        <v>13</v>
      </c>
      <c r="C15" s="88" t="s">
        <v>14</v>
      </c>
      <c r="D15" s="18" t="s">
        <v>15</v>
      </c>
      <c r="E15" s="2">
        <v>2</v>
      </c>
      <c r="F15" s="2">
        <v>2</v>
      </c>
      <c r="G15" s="2">
        <v>0</v>
      </c>
      <c r="H15" s="97" t="s">
        <v>227</v>
      </c>
      <c r="I15" s="1">
        <v>1</v>
      </c>
      <c r="J15" s="2" t="s">
        <v>120</v>
      </c>
      <c r="K15" s="13"/>
      <c r="L15" s="126" t="s">
        <v>10</v>
      </c>
      <c r="M15">
        <f>VLOOKUP(B15,'[1]DDTA - so sanh CTDT'!$N$10:$S$97,4,0)</f>
        <v>2</v>
      </c>
      <c r="N15" t="b">
        <f t="shared" ref="N15:N46" si="0">M15=E15</f>
        <v>1</v>
      </c>
    </row>
    <row r="16" spans="1:14" ht="16.5" thickBot="1" x14ac:dyDescent="0.3">
      <c r="A16" s="125">
        <v>130</v>
      </c>
      <c r="B16" s="6" t="s">
        <v>30</v>
      </c>
      <c r="C16" s="89" t="s">
        <v>31</v>
      </c>
      <c r="D16" s="7" t="s">
        <v>91</v>
      </c>
      <c r="E16" s="2">
        <v>3</v>
      </c>
      <c r="F16" s="6">
        <v>3</v>
      </c>
      <c r="G16" s="6">
        <v>0</v>
      </c>
      <c r="H16" s="62"/>
      <c r="I16" s="6"/>
      <c r="J16" s="2" t="s">
        <v>120</v>
      </c>
      <c r="K16" s="13"/>
      <c r="L16" s="126"/>
      <c r="M16">
        <f>VLOOKUP(B16,'[1]DDTA - so sanh CTDT'!$N$10:$S$97,4,0)</f>
        <v>3</v>
      </c>
      <c r="N16" t="b">
        <f t="shared" si="0"/>
        <v>1</v>
      </c>
    </row>
    <row r="17" spans="1:14" x14ac:dyDescent="0.2">
      <c r="A17" s="1">
        <v>3</v>
      </c>
      <c r="B17" s="6" t="s">
        <v>32</v>
      </c>
      <c r="C17" s="89" t="s">
        <v>33</v>
      </c>
      <c r="D17" s="7" t="s">
        <v>148</v>
      </c>
      <c r="E17" s="2">
        <v>2</v>
      </c>
      <c r="F17" s="6">
        <v>1.5</v>
      </c>
      <c r="G17" s="6">
        <v>0.5</v>
      </c>
      <c r="H17" s="62"/>
      <c r="I17" s="6"/>
      <c r="J17" s="2" t="s">
        <v>120</v>
      </c>
      <c r="K17" s="13"/>
      <c r="L17" s="126"/>
      <c r="M17">
        <f>VLOOKUP(B17,'[1]DDTA - so sanh CTDT'!$N$10:$S$97,4,0)</f>
        <v>2</v>
      </c>
      <c r="N17" t="b">
        <f t="shared" si="0"/>
        <v>1</v>
      </c>
    </row>
    <row r="18" spans="1:14" ht="25.5" x14ac:dyDescent="0.2">
      <c r="A18" s="1">
        <v>4</v>
      </c>
      <c r="B18" s="6" t="s">
        <v>34</v>
      </c>
      <c r="C18" s="89" t="s">
        <v>35</v>
      </c>
      <c r="D18" s="8" t="s">
        <v>92</v>
      </c>
      <c r="E18" s="2">
        <v>2</v>
      </c>
      <c r="F18" s="6">
        <v>2</v>
      </c>
      <c r="G18" s="6">
        <v>0</v>
      </c>
      <c r="H18" s="6"/>
      <c r="I18" s="6"/>
      <c r="J18" s="2" t="s">
        <v>120</v>
      </c>
      <c r="K18" s="13"/>
      <c r="L18" s="126"/>
      <c r="M18">
        <f>VLOOKUP(B18,'[1]DDTA - so sanh CTDT'!$N$10:$S$97,4,0)</f>
        <v>2</v>
      </c>
      <c r="N18" t="b">
        <f t="shared" si="0"/>
        <v>1</v>
      </c>
    </row>
    <row r="19" spans="1:14" x14ac:dyDescent="0.2">
      <c r="A19" s="1">
        <v>5</v>
      </c>
      <c r="B19" s="6" t="s">
        <v>36</v>
      </c>
      <c r="C19" s="89" t="s">
        <v>37</v>
      </c>
      <c r="D19" s="8" t="s">
        <v>93</v>
      </c>
      <c r="E19" s="2">
        <v>2</v>
      </c>
      <c r="F19" s="6">
        <v>1.5</v>
      </c>
      <c r="G19" s="6">
        <v>0.5</v>
      </c>
      <c r="H19" s="62"/>
      <c r="I19" s="6"/>
      <c r="J19" s="2" t="s">
        <v>120</v>
      </c>
      <c r="K19" s="13"/>
      <c r="L19" s="126"/>
      <c r="M19">
        <f>VLOOKUP(B19,'[1]DDTA - so sanh CTDT'!$N$10:$S$97,4,0)</f>
        <v>2</v>
      </c>
      <c r="N19" t="b">
        <f t="shared" si="0"/>
        <v>1</v>
      </c>
    </row>
    <row r="20" spans="1:14" ht="76.5" x14ac:dyDescent="0.2">
      <c r="A20" s="1">
        <v>6</v>
      </c>
      <c r="B20" s="6" t="s">
        <v>38</v>
      </c>
      <c r="C20" s="89" t="s">
        <v>39</v>
      </c>
      <c r="D20" s="8" t="s">
        <v>94</v>
      </c>
      <c r="E20" s="2">
        <v>3</v>
      </c>
      <c r="F20" s="6">
        <v>3</v>
      </c>
      <c r="G20" s="6">
        <v>0</v>
      </c>
      <c r="H20" s="53" t="s">
        <v>232</v>
      </c>
      <c r="I20" s="6">
        <v>3</v>
      </c>
      <c r="J20" s="2" t="s">
        <v>120</v>
      </c>
      <c r="K20" s="13"/>
      <c r="L20" s="126"/>
      <c r="M20">
        <f>VLOOKUP(B20,'[1]DDTA - so sanh CTDT'!$N$10:$S$97,4,0)</f>
        <v>3</v>
      </c>
      <c r="N20" t="b">
        <f t="shared" si="0"/>
        <v>1</v>
      </c>
    </row>
    <row r="21" spans="1:14" x14ac:dyDescent="0.2">
      <c r="A21" s="1">
        <v>7</v>
      </c>
      <c r="B21" s="6" t="s">
        <v>40</v>
      </c>
      <c r="C21" s="89" t="s">
        <v>41</v>
      </c>
      <c r="D21" s="8" t="s">
        <v>95</v>
      </c>
      <c r="E21" s="3">
        <v>3</v>
      </c>
      <c r="F21" s="6">
        <v>3</v>
      </c>
      <c r="G21" s="6">
        <v>0</v>
      </c>
      <c r="H21" s="62"/>
      <c r="I21" s="6"/>
      <c r="J21" s="2" t="s">
        <v>256</v>
      </c>
      <c r="K21" s="13"/>
      <c r="L21" s="126"/>
      <c r="M21">
        <f>VLOOKUP(B21,'[1]DDTA - so sanh CTDT'!$N$10:$S$97,4,0)</f>
        <v>3</v>
      </c>
      <c r="N21" t="b">
        <f t="shared" si="0"/>
        <v>1</v>
      </c>
    </row>
    <row r="22" spans="1:14" ht="25.5" x14ac:dyDescent="0.2">
      <c r="A22" s="1">
        <v>8</v>
      </c>
      <c r="B22" s="6" t="s">
        <v>11</v>
      </c>
      <c r="C22" s="89" t="s">
        <v>12</v>
      </c>
      <c r="D22" s="8" t="s">
        <v>96</v>
      </c>
      <c r="E22" s="2">
        <v>2</v>
      </c>
      <c r="F22" s="6">
        <v>1</v>
      </c>
      <c r="G22" s="6">
        <v>1</v>
      </c>
      <c r="H22" s="62"/>
      <c r="I22" s="6"/>
      <c r="J22" s="2" t="s">
        <v>120</v>
      </c>
      <c r="K22" s="13"/>
      <c r="L22" s="126"/>
      <c r="M22">
        <f>VLOOKUP(B22,'[1]DDTA - so sanh CTDT'!$N$10:$S$97,4,0)</f>
        <v>2</v>
      </c>
      <c r="N22" t="b">
        <f t="shared" si="0"/>
        <v>1</v>
      </c>
    </row>
    <row r="23" spans="1:14" x14ac:dyDescent="0.2">
      <c r="A23" s="1">
        <v>9</v>
      </c>
      <c r="B23" s="6" t="s">
        <v>42</v>
      </c>
      <c r="C23" s="89" t="s">
        <v>43</v>
      </c>
      <c r="D23" s="8" t="s">
        <v>97</v>
      </c>
      <c r="E23" s="3">
        <v>2</v>
      </c>
      <c r="F23" s="6">
        <v>1.5</v>
      </c>
      <c r="G23" s="6">
        <v>0.5</v>
      </c>
      <c r="H23" s="62"/>
      <c r="I23" s="6"/>
      <c r="J23" s="2" t="s">
        <v>120</v>
      </c>
      <c r="K23" s="13"/>
      <c r="L23" s="126"/>
      <c r="M23">
        <f>VLOOKUP(B23,'[1]DDTA - so sanh CTDT'!$N$10:$S$97,4,0)</f>
        <v>2</v>
      </c>
      <c r="N23" t="b">
        <f t="shared" si="0"/>
        <v>1</v>
      </c>
    </row>
    <row r="24" spans="1:14" ht="76.5" x14ac:dyDescent="0.2">
      <c r="A24" s="1">
        <v>10</v>
      </c>
      <c r="B24" s="6" t="s">
        <v>9</v>
      </c>
      <c r="C24" s="89" t="s">
        <v>44</v>
      </c>
      <c r="D24" s="8" t="s">
        <v>98</v>
      </c>
      <c r="E24" s="2">
        <v>2</v>
      </c>
      <c r="F24" s="6">
        <v>2</v>
      </c>
      <c r="G24" s="6">
        <v>0</v>
      </c>
      <c r="H24" s="74" t="s">
        <v>231</v>
      </c>
      <c r="I24" s="6">
        <v>3</v>
      </c>
      <c r="J24" s="2" t="s">
        <v>120</v>
      </c>
      <c r="K24" s="13"/>
      <c r="L24" s="126"/>
      <c r="M24">
        <f>VLOOKUP(B24,'[1]DDTA - so sanh CTDT'!$N$10:$S$97,4,0)</f>
        <v>2</v>
      </c>
      <c r="N24" t="b">
        <f t="shared" si="0"/>
        <v>1</v>
      </c>
    </row>
    <row r="25" spans="1:14" ht="25.5" x14ac:dyDescent="0.2">
      <c r="A25" s="1">
        <v>11</v>
      </c>
      <c r="B25" s="6" t="s">
        <v>238</v>
      </c>
      <c r="C25" s="89" t="s">
        <v>236</v>
      </c>
      <c r="D25" s="8" t="s">
        <v>237</v>
      </c>
      <c r="E25" s="2">
        <v>3</v>
      </c>
      <c r="F25" s="6">
        <v>3</v>
      </c>
      <c r="G25" s="6">
        <v>0</v>
      </c>
      <c r="H25" s="62" t="s">
        <v>179</v>
      </c>
      <c r="I25" s="6">
        <v>3</v>
      </c>
      <c r="J25" s="2" t="s">
        <v>120</v>
      </c>
      <c r="K25" s="13"/>
      <c r="L25" s="126"/>
      <c r="M25" t="e">
        <f>VLOOKUP(B25,'[1]DDTA - so sanh CTDT'!$N$10:$S$97,4,0)</f>
        <v>#N/A</v>
      </c>
      <c r="N25" t="e">
        <f t="shared" si="0"/>
        <v>#N/A</v>
      </c>
    </row>
    <row r="26" spans="1:14" x14ac:dyDescent="0.2">
      <c r="A26" s="1">
        <v>12</v>
      </c>
      <c r="B26" s="1" t="s">
        <v>48</v>
      </c>
      <c r="C26" s="88" t="s">
        <v>49</v>
      </c>
      <c r="D26" s="8" t="s">
        <v>110</v>
      </c>
      <c r="E26" s="3">
        <v>2</v>
      </c>
      <c r="F26" s="2">
        <v>2</v>
      </c>
      <c r="G26" s="13">
        <v>0</v>
      </c>
      <c r="H26" s="6"/>
      <c r="I26" s="6"/>
      <c r="J26" s="2" t="s">
        <v>120</v>
      </c>
      <c r="K26" s="44"/>
      <c r="L26" s="126"/>
      <c r="M26">
        <f>VLOOKUP(B31,'[1]DDTA - so sanh CTDT'!$N$10:$S$97,4,0)</f>
        <v>2</v>
      </c>
      <c r="N26" t="b">
        <f>M26=E31</f>
        <v>1</v>
      </c>
    </row>
    <row r="27" spans="1:14" ht="38.25" x14ac:dyDescent="0.2">
      <c r="A27" s="1">
        <v>13</v>
      </c>
      <c r="B27" s="6" t="s">
        <v>45</v>
      </c>
      <c r="C27" s="89" t="s">
        <v>46</v>
      </c>
      <c r="D27" s="8" t="s">
        <v>105</v>
      </c>
      <c r="E27" s="2">
        <v>3</v>
      </c>
      <c r="F27" s="1">
        <v>3</v>
      </c>
      <c r="G27" s="1">
        <v>0</v>
      </c>
      <c r="H27" s="62" t="s">
        <v>44</v>
      </c>
      <c r="I27" s="6">
        <v>3</v>
      </c>
      <c r="J27" s="2" t="s">
        <v>120</v>
      </c>
      <c r="K27" s="13"/>
      <c r="L27" s="126"/>
      <c r="M27">
        <f>VLOOKUP(B27,'[1]DDTA - so sanh CTDT'!$N$10:$S$97,4,0)</f>
        <v>3</v>
      </c>
      <c r="N27" t="b">
        <f t="shared" si="0"/>
        <v>1</v>
      </c>
    </row>
    <row r="28" spans="1:14" ht="25.5" x14ac:dyDescent="0.2">
      <c r="A28" s="1">
        <v>14</v>
      </c>
      <c r="B28" s="1" t="s">
        <v>265</v>
      </c>
      <c r="C28" s="90" t="s">
        <v>264</v>
      </c>
      <c r="D28" s="8" t="s">
        <v>263</v>
      </c>
      <c r="E28" s="1">
        <v>3</v>
      </c>
      <c r="F28" s="1">
        <v>3</v>
      </c>
      <c r="G28" s="1">
        <v>0</v>
      </c>
      <c r="H28" s="98" t="s">
        <v>262</v>
      </c>
      <c r="I28" s="1">
        <v>3</v>
      </c>
      <c r="J28" s="2" t="s">
        <v>120</v>
      </c>
      <c r="K28" s="13"/>
      <c r="L28" s="126"/>
      <c r="M28">
        <f>VLOOKUP(B28,'[1]DDTA - so sanh CTDT'!$N$10:$S$97,4,0)</f>
        <v>3</v>
      </c>
      <c r="N28" t="b">
        <f t="shared" si="0"/>
        <v>1</v>
      </c>
    </row>
    <row r="29" spans="1:14" ht="25.5" x14ac:dyDescent="0.2">
      <c r="A29" s="1">
        <v>15</v>
      </c>
      <c r="B29" s="1" t="s">
        <v>47</v>
      </c>
      <c r="C29" s="88" t="s">
        <v>16</v>
      </c>
      <c r="D29" s="99" t="s">
        <v>106</v>
      </c>
      <c r="E29" s="2">
        <v>2</v>
      </c>
      <c r="F29" s="2">
        <v>1.5</v>
      </c>
      <c r="G29" s="13">
        <v>0.5</v>
      </c>
      <c r="H29" s="6" t="s">
        <v>182</v>
      </c>
      <c r="I29" s="6">
        <v>2</v>
      </c>
      <c r="J29" s="2" t="s">
        <v>120</v>
      </c>
      <c r="K29" s="13"/>
      <c r="L29" s="126"/>
      <c r="M29">
        <f>VLOOKUP(B29,'[1]DDTA - so sanh CTDT'!$N$10:$S$97,4,0)</f>
        <v>2</v>
      </c>
      <c r="N29" t="b">
        <f t="shared" si="0"/>
        <v>1</v>
      </c>
    </row>
    <row r="30" spans="1:14" ht="25.5" x14ac:dyDescent="0.2">
      <c r="A30" s="9">
        <v>16</v>
      </c>
      <c r="B30" s="5" t="s">
        <v>28</v>
      </c>
      <c r="C30" s="91" t="s">
        <v>29</v>
      </c>
      <c r="D30" s="4" t="s">
        <v>90</v>
      </c>
      <c r="E30" s="5">
        <v>2</v>
      </c>
      <c r="F30" s="5">
        <v>2</v>
      </c>
      <c r="G30" s="5">
        <v>0</v>
      </c>
      <c r="H30" s="100"/>
      <c r="I30" s="28"/>
      <c r="J30" s="5"/>
      <c r="K30" s="40" t="s">
        <v>120</v>
      </c>
      <c r="L30" s="126"/>
    </row>
    <row r="31" spans="1:14" ht="25.5" x14ac:dyDescent="0.2">
      <c r="A31" s="9">
        <v>17</v>
      </c>
      <c r="B31" s="9" t="s">
        <v>99</v>
      </c>
      <c r="C31" s="101" t="s">
        <v>100</v>
      </c>
      <c r="D31" s="10" t="s">
        <v>101</v>
      </c>
      <c r="E31" s="5">
        <v>2</v>
      </c>
      <c r="F31" s="28">
        <v>1.5</v>
      </c>
      <c r="G31" s="28">
        <v>0.5</v>
      </c>
      <c r="H31" s="100"/>
      <c r="I31" s="28"/>
      <c r="J31" s="102"/>
      <c r="K31" s="5" t="s">
        <v>120</v>
      </c>
      <c r="L31" s="126"/>
    </row>
    <row r="32" spans="1:14" x14ac:dyDescent="0.2">
      <c r="A32" s="9">
        <v>18</v>
      </c>
      <c r="B32" s="9" t="s">
        <v>102</v>
      </c>
      <c r="C32" s="92" t="s">
        <v>103</v>
      </c>
      <c r="D32" s="10" t="s">
        <v>104</v>
      </c>
      <c r="E32" s="5">
        <v>2</v>
      </c>
      <c r="F32" s="9">
        <v>1.5</v>
      </c>
      <c r="G32" s="9">
        <v>0.5</v>
      </c>
      <c r="H32" s="103"/>
      <c r="I32" s="9"/>
      <c r="J32" s="102"/>
      <c r="K32" s="5" t="s">
        <v>120</v>
      </c>
      <c r="L32" s="126"/>
    </row>
    <row r="33" spans="1:14" x14ac:dyDescent="0.2">
      <c r="A33" s="9">
        <v>19</v>
      </c>
      <c r="B33" s="9" t="s">
        <v>107</v>
      </c>
      <c r="C33" s="92" t="s">
        <v>108</v>
      </c>
      <c r="D33" s="10" t="s">
        <v>109</v>
      </c>
      <c r="E33" s="5">
        <v>2</v>
      </c>
      <c r="F33" s="5">
        <v>1.5</v>
      </c>
      <c r="G33" s="20">
        <v>0.5</v>
      </c>
      <c r="H33" s="28"/>
      <c r="I33" s="28"/>
      <c r="J33" s="5"/>
      <c r="K33" s="20" t="s">
        <v>120</v>
      </c>
      <c r="L33" s="126"/>
      <c r="M33">
        <f>VLOOKUP(B33,'[1]DDTA - so sanh CTDT'!$N$10:$S$97,4,0)</f>
        <v>2</v>
      </c>
      <c r="N33" t="b">
        <f t="shared" si="0"/>
        <v>1</v>
      </c>
    </row>
    <row r="34" spans="1:14" x14ac:dyDescent="0.2">
      <c r="A34" s="104" t="s">
        <v>119</v>
      </c>
      <c r="B34" s="104"/>
      <c r="C34" s="105"/>
      <c r="D34" s="106"/>
      <c r="E34" s="15">
        <v>20</v>
      </c>
      <c r="F34" s="14"/>
      <c r="G34" s="14"/>
      <c r="H34" s="11"/>
      <c r="I34" s="11"/>
      <c r="J34" s="15">
        <v>18</v>
      </c>
      <c r="K34" s="96" t="s">
        <v>144</v>
      </c>
      <c r="L34" s="126"/>
      <c r="M34" t="e">
        <f>VLOOKUP(B34,'[1]DDTA - so sanh CTDT'!$N$10:$S$97,4,0)</f>
        <v>#N/A</v>
      </c>
      <c r="N34" t="e">
        <f t="shared" si="0"/>
        <v>#N/A</v>
      </c>
    </row>
    <row r="35" spans="1:14" ht="25.5" x14ac:dyDescent="0.2">
      <c r="A35" s="13">
        <v>20</v>
      </c>
      <c r="B35" s="6" t="s">
        <v>50</v>
      </c>
      <c r="C35" s="89" t="s">
        <v>51</v>
      </c>
      <c r="D35" s="18" t="s">
        <v>111</v>
      </c>
      <c r="E35" s="31">
        <v>3</v>
      </c>
      <c r="F35" s="13">
        <v>2</v>
      </c>
      <c r="G35" s="13">
        <v>1</v>
      </c>
      <c r="H35" s="62" t="s">
        <v>176</v>
      </c>
      <c r="I35" s="6">
        <v>2</v>
      </c>
      <c r="J35" s="31" t="s">
        <v>120</v>
      </c>
      <c r="K35" s="107"/>
      <c r="L35" s="126" t="s">
        <v>17</v>
      </c>
      <c r="M35">
        <f>VLOOKUP(B35,'[1]DDTA - so sanh CTDT'!$N$10:$S$97,4,0)</f>
        <v>3</v>
      </c>
      <c r="N35" t="b">
        <f t="shared" si="0"/>
        <v>1</v>
      </c>
    </row>
    <row r="36" spans="1:14" s="39" customFormat="1" x14ac:dyDescent="0.2">
      <c r="A36" s="28">
        <v>21</v>
      </c>
      <c r="B36" s="6" t="s">
        <v>59</v>
      </c>
      <c r="C36" s="89" t="s">
        <v>60</v>
      </c>
      <c r="D36" s="18" t="s">
        <v>115</v>
      </c>
      <c r="E36" s="31">
        <v>2</v>
      </c>
      <c r="F36" s="13">
        <v>1.5</v>
      </c>
      <c r="G36" s="6">
        <v>0.5</v>
      </c>
      <c r="H36" s="100"/>
      <c r="I36" s="28"/>
      <c r="J36" s="31" t="s">
        <v>120</v>
      </c>
      <c r="K36" s="13"/>
      <c r="L36" s="126"/>
      <c r="M36">
        <f>VLOOKUP(B43,'[1]DDTA - so sanh CTDT'!$N$10:$S$97,4,0)</f>
        <v>3</v>
      </c>
      <c r="N36" t="b">
        <f>M36=E43</f>
        <v>1</v>
      </c>
    </row>
    <row r="37" spans="1:14" s="39" customFormat="1" ht="27" customHeight="1" x14ac:dyDescent="0.2">
      <c r="A37" s="13">
        <v>22</v>
      </c>
      <c r="B37" s="6" t="s">
        <v>61</v>
      </c>
      <c r="C37" s="89" t="s">
        <v>62</v>
      </c>
      <c r="D37" s="18" t="s">
        <v>116</v>
      </c>
      <c r="E37" s="31">
        <v>2</v>
      </c>
      <c r="F37" s="13">
        <v>1.5</v>
      </c>
      <c r="G37" s="6">
        <v>0.5</v>
      </c>
      <c r="H37" s="62" t="s">
        <v>181</v>
      </c>
      <c r="I37" s="6">
        <v>2</v>
      </c>
      <c r="J37" s="31" t="s">
        <v>120</v>
      </c>
      <c r="K37" s="108"/>
      <c r="L37" s="126"/>
      <c r="M37">
        <f>VLOOKUP(B44,'[1]DDTA - so sanh CTDT'!$N$10:$S$97,4,0)</f>
        <v>2</v>
      </c>
      <c r="N37" t="b">
        <f>M37=E44</f>
        <v>1</v>
      </c>
    </row>
    <row r="38" spans="1:14" x14ac:dyDescent="0.2">
      <c r="A38" s="28">
        <v>23</v>
      </c>
      <c r="B38" s="6" t="s">
        <v>52</v>
      </c>
      <c r="C38" s="89" t="s">
        <v>53</v>
      </c>
      <c r="D38" s="18" t="s">
        <v>248</v>
      </c>
      <c r="E38" s="31">
        <v>2</v>
      </c>
      <c r="F38" s="13">
        <v>1.5</v>
      </c>
      <c r="G38" s="6">
        <v>0.5</v>
      </c>
      <c r="H38" s="62" t="s">
        <v>180</v>
      </c>
      <c r="I38" s="6">
        <v>2</v>
      </c>
      <c r="J38" s="31" t="s">
        <v>120</v>
      </c>
      <c r="K38" s="13"/>
      <c r="L38" s="126"/>
      <c r="M38">
        <f>VLOOKUP(B38,'[1]DDTA - so sanh CTDT'!$N$10:$S$97,4,0)</f>
        <v>2</v>
      </c>
      <c r="N38" t="b">
        <f t="shared" si="0"/>
        <v>1</v>
      </c>
    </row>
    <row r="39" spans="1:14" ht="25.5" x14ac:dyDescent="0.2">
      <c r="A39" s="13">
        <v>24</v>
      </c>
      <c r="B39" s="6" t="s">
        <v>55</v>
      </c>
      <c r="C39" s="89" t="s">
        <v>56</v>
      </c>
      <c r="D39" s="18" t="s">
        <v>113</v>
      </c>
      <c r="E39" s="31">
        <v>2</v>
      </c>
      <c r="F39" s="13">
        <v>1.5</v>
      </c>
      <c r="G39" s="6">
        <v>0.5</v>
      </c>
      <c r="H39" s="62" t="s">
        <v>182</v>
      </c>
      <c r="I39" s="6">
        <v>2</v>
      </c>
      <c r="J39" s="31" t="s">
        <v>120</v>
      </c>
      <c r="K39" s="13"/>
      <c r="L39" s="126"/>
      <c r="M39">
        <f>VLOOKUP(B39,'[1]DDTA - so sanh CTDT'!$N$10:$S$97,4,0)</f>
        <v>2</v>
      </c>
      <c r="N39" t="b">
        <f t="shared" si="0"/>
        <v>1</v>
      </c>
    </row>
    <row r="40" spans="1:14" ht="25.5" x14ac:dyDescent="0.2">
      <c r="A40" s="28">
        <v>25</v>
      </c>
      <c r="B40" s="6" t="s">
        <v>67</v>
      </c>
      <c r="C40" s="89" t="s">
        <v>68</v>
      </c>
      <c r="D40" s="34" t="s">
        <v>118</v>
      </c>
      <c r="E40" s="31">
        <v>3</v>
      </c>
      <c r="F40" s="13">
        <v>2.5</v>
      </c>
      <c r="G40" s="28">
        <v>0.5</v>
      </c>
      <c r="H40" s="100" t="s">
        <v>251</v>
      </c>
      <c r="I40" s="28">
        <v>2</v>
      </c>
      <c r="J40" s="31" t="s">
        <v>120</v>
      </c>
      <c r="K40" s="13"/>
      <c r="L40" s="126"/>
    </row>
    <row r="41" spans="1:14" x14ac:dyDescent="0.2">
      <c r="A41" s="13">
        <v>26</v>
      </c>
      <c r="B41" s="6" t="s">
        <v>63</v>
      </c>
      <c r="C41" s="89" t="s">
        <v>64</v>
      </c>
      <c r="D41" s="18" t="s">
        <v>117</v>
      </c>
      <c r="E41" s="31">
        <v>2</v>
      </c>
      <c r="F41" s="13">
        <v>1.5</v>
      </c>
      <c r="G41" s="6">
        <v>0.5</v>
      </c>
      <c r="H41" s="53"/>
      <c r="I41" s="6"/>
      <c r="J41" s="31" t="s">
        <v>120</v>
      </c>
      <c r="K41" s="13"/>
      <c r="L41" s="126"/>
      <c r="M41">
        <f>VLOOKUP(B41,'[1]DDTA - so sanh CTDT'!$N$10:$S$97,4,0)</f>
        <v>2</v>
      </c>
      <c r="N41" t="b">
        <f t="shared" si="0"/>
        <v>1</v>
      </c>
    </row>
    <row r="42" spans="1:14" x14ac:dyDescent="0.2">
      <c r="A42" s="28">
        <v>27</v>
      </c>
      <c r="B42" s="6" t="s">
        <v>65</v>
      </c>
      <c r="C42" s="89" t="s">
        <v>66</v>
      </c>
      <c r="D42" s="18" t="s">
        <v>154</v>
      </c>
      <c r="E42" s="31">
        <v>2</v>
      </c>
      <c r="F42" s="13">
        <v>1.5</v>
      </c>
      <c r="G42" s="28">
        <v>0.5</v>
      </c>
      <c r="H42" s="100"/>
      <c r="I42" s="28"/>
      <c r="J42" s="31" t="s">
        <v>120</v>
      </c>
      <c r="K42" s="13"/>
      <c r="L42" s="126"/>
      <c r="M42">
        <f>VLOOKUP(B42,'[1]DDTA - so sanh CTDT'!$N$10:$S$97,4,0)</f>
        <v>2</v>
      </c>
      <c r="N42" t="b">
        <f t="shared" si="0"/>
        <v>1</v>
      </c>
    </row>
    <row r="43" spans="1:14" ht="25.5" x14ac:dyDescent="0.2">
      <c r="A43" s="13">
        <v>28</v>
      </c>
      <c r="B43" s="109" t="s">
        <v>54</v>
      </c>
      <c r="C43" s="110" t="s">
        <v>153</v>
      </c>
      <c r="D43" s="41" t="s">
        <v>112</v>
      </c>
      <c r="E43" s="5">
        <v>3</v>
      </c>
      <c r="F43" s="20">
        <v>2</v>
      </c>
      <c r="G43" s="28">
        <v>1</v>
      </c>
      <c r="H43" s="100" t="s">
        <v>220</v>
      </c>
      <c r="I43" s="20">
        <v>2</v>
      </c>
      <c r="J43" s="5"/>
      <c r="K43" s="20" t="s">
        <v>120</v>
      </c>
      <c r="L43" s="126"/>
    </row>
    <row r="44" spans="1:14" ht="25.5" x14ac:dyDescent="0.2">
      <c r="A44" s="28">
        <v>29</v>
      </c>
      <c r="B44" s="109" t="s">
        <v>57</v>
      </c>
      <c r="C44" s="110" t="s">
        <v>58</v>
      </c>
      <c r="D44" s="41" t="s">
        <v>114</v>
      </c>
      <c r="E44" s="5">
        <v>2</v>
      </c>
      <c r="F44" s="20">
        <v>1.5</v>
      </c>
      <c r="G44" s="28">
        <v>0.5</v>
      </c>
      <c r="H44" s="100" t="s">
        <v>176</v>
      </c>
      <c r="I44" s="28">
        <v>2</v>
      </c>
      <c r="J44" s="5"/>
      <c r="K44" s="20" t="s">
        <v>120</v>
      </c>
      <c r="L44" s="126"/>
    </row>
    <row r="45" spans="1:14" ht="15" customHeight="1" x14ac:dyDescent="0.2">
      <c r="A45" s="104" t="s">
        <v>143</v>
      </c>
      <c r="B45" s="104"/>
      <c r="C45" s="105"/>
      <c r="D45" s="106"/>
      <c r="E45" s="15">
        <v>70</v>
      </c>
      <c r="F45" s="15"/>
      <c r="G45" s="15"/>
      <c r="H45" s="30"/>
      <c r="I45" s="30"/>
      <c r="J45" s="15">
        <v>64</v>
      </c>
      <c r="K45" s="111" t="s">
        <v>175</v>
      </c>
      <c r="L45" s="126" t="s">
        <v>18</v>
      </c>
      <c r="M45" t="e">
        <f>VLOOKUP(B45,'[1]DDTA - so sanh CTDT'!$N$10:$S$97,4,0)</f>
        <v>#N/A</v>
      </c>
      <c r="N45" t="e">
        <f t="shared" si="0"/>
        <v>#N/A</v>
      </c>
    </row>
    <row r="46" spans="1:14" ht="25.5" x14ac:dyDescent="0.2">
      <c r="A46" s="13">
        <v>30</v>
      </c>
      <c r="B46" s="6" t="s">
        <v>70</v>
      </c>
      <c r="C46" s="89" t="s">
        <v>71</v>
      </c>
      <c r="D46" s="34" t="s">
        <v>250</v>
      </c>
      <c r="E46" s="31">
        <v>2</v>
      </c>
      <c r="F46" s="13">
        <v>1.5</v>
      </c>
      <c r="G46" s="6">
        <v>0.5</v>
      </c>
      <c r="H46" s="62" t="s">
        <v>183</v>
      </c>
      <c r="I46" s="6">
        <v>2</v>
      </c>
      <c r="J46" s="31" t="s">
        <v>120</v>
      </c>
      <c r="K46" s="13"/>
      <c r="L46" s="126"/>
      <c r="M46">
        <f>VLOOKUP(B46,'[1]DDTA - so sanh CTDT'!$N$10:$S$97,4,0)</f>
        <v>2</v>
      </c>
      <c r="N46" t="b">
        <f t="shared" si="0"/>
        <v>1</v>
      </c>
    </row>
    <row r="47" spans="1:14" x14ac:dyDescent="0.2">
      <c r="A47" s="6">
        <v>31</v>
      </c>
      <c r="B47" s="6" t="s">
        <v>126</v>
      </c>
      <c r="C47" s="89" t="s">
        <v>127</v>
      </c>
      <c r="D47" s="18" t="s">
        <v>128</v>
      </c>
      <c r="E47" s="31">
        <v>2</v>
      </c>
      <c r="F47" s="13">
        <v>2</v>
      </c>
      <c r="G47" s="6">
        <v>0</v>
      </c>
      <c r="H47" s="62"/>
      <c r="I47" s="6"/>
      <c r="J47" s="31" t="s">
        <v>120</v>
      </c>
      <c r="K47" s="13"/>
      <c r="L47" s="126"/>
      <c r="M47">
        <f>VLOOKUP(B47,'[1]DDTA - so sanh CTDT'!$N$10:$S$97,4,0)</f>
        <v>2</v>
      </c>
      <c r="N47" t="b">
        <f t="shared" ref="N47:N63" si="1">M47=E47</f>
        <v>1</v>
      </c>
    </row>
    <row r="48" spans="1:14" ht="25.5" x14ac:dyDescent="0.2">
      <c r="A48" s="13">
        <v>32</v>
      </c>
      <c r="B48" s="6" t="s">
        <v>268</v>
      </c>
      <c r="C48" s="112" t="s">
        <v>267</v>
      </c>
      <c r="D48" s="18" t="s">
        <v>130</v>
      </c>
      <c r="E48" s="31">
        <v>2</v>
      </c>
      <c r="F48" s="13">
        <v>2</v>
      </c>
      <c r="G48" s="6">
        <v>0</v>
      </c>
      <c r="H48" s="62" t="s">
        <v>266</v>
      </c>
      <c r="I48" s="6">
        <v>2</v>
      </c>
      <c r="J48" s="31" t="s">
        <v>120</v>
      </c>
      <c r="K48" s="13"/>
      <c r="L48" s="126"/>
      <c r="M48">
        <f>VLOOKUP(B48,'[1]DDTA - so sanh CTDT'!$N$10:$S$97,4,0)</f>
        <v>2</v>
      </c>
      <c r="N48" t="b">
        <f t="shared" si="1"/>
        <v>1</v>
      </c>
    </row>
    <row r="49" spans="1:14" ht="38.25" x14ac:dyDescent="0.2">
      <c r="A49" s="6">
        <v>33</v>
      </c>
      <c r="B49" s="113" t="s">
        <v>228</v>
      </c>
      <c r="C49" s="112" t="s">
        <v>156</v>
      </c>
      <c r="D49" s="114" t="s">
        <v>229</v>
      </c>
      <c r="E49" s="31">
        <v>3</v>
      </c>
      <c r="F49" s="13">
        <v>2</v>
      </c>
      <c r="G49" s="6">
        <v>1</v>
      </c>
      <c r="H49" s="62" t="s">
        <v>184</v>
      </c>
      <c r="I49" s="6">
        <v>2</v>
      </c>
      <c r="J49" s="31" t="s">
        <v>120</v>
      </c>
      <c r="K49" s="13"/>
      <c r="L49" s="126"/>
      <c r="M49">
        <f>VLOOKUP(B49,'[1]DDTA - so sanh CTDT'!$N$10:$S$97,4,0)</f>
        <v>3</v>
      </c>
      <c r="N49" t="b">
        <f t="shared" si="1"/>
        <v>1</v>
      </c>
    </row>
    <row r="50" spans="1:14" ht="38.25" x14ac:dyDescent="0.2">
      <c r="A50" s="13">
        <v>34</v>
      </c>
      <c r="B50" s="6" t="s">
        <v>74</v>
      </c>
      <c r="C50" s="89" t="s">
        <v>75</v>
      </c>
      <c r="D50" s="34" t="s">
        <v>132</v>
      </c>
      <c r="E50" s="31">
        <v>2</v>
      </c>
      <c r="F50" s="13">
        <v>1.5</v>
      </c>
      <c r="G50" s="6">
        <v>0.5</v>
      </c>
      <c r="H50" s="62" t="s">
        <v>184</v>
      </c>
      <c r="I50" s="6">
        <v>2</v>
      </c>
      <c r="J50" s="31" t="s">
        <v>120</v>
      </c>
      <c r="K50" s="13"/>
      <c r="L50" s="126"/>
      <c r="M50">
        <f>VLOOKUP(B50,'[1]DDTA - so sanh CTDT'!$N$10:$S$97,4,0)</f>
        <v>2</v>
      </c>
      <c r="N50" t="b">
        <f t="shared" si="1"/>
        <v>1</v>
      </c>
    </row>
    <row r="51" spans="1:14" ht="25.5" x14ac:dyDescent="0.2">
      <c r="A51" s="6">
        <v>35</v>
      </c>
      <c r="B51" s="6" t="s">
        <v>69</v>
      </c>
      <c r="C51" s="112" t="s">
        <v>149</v>
      </c>
      <c r="D51" s="18" t="s">
        <v>129</v>
      </c>
      <c r="E51" s="31">
        <v>3</v>
      </c>
      <c r="F51" s="20">
        <v>2.5</v>
      </c>
      <c r="G51" s="6">
        <v>0.5</v>
      </c>
      <c r="H51" s="62" t="s">
        <v>254</v>
      </c>
      <c r="I51" s="6">
        <v>3</v>
      </c>
      <c r="J51" s="31" t="s">
        <v>120</v>
      </c>
      <c r="K51" s="13"/>
      <c r="L51" s="126"/>
      <c r="M51">
        <f>VLOOKUP(B51,'[1]DDTA - so sanh CTDT'!$N$10:$S$97,4,0)</f>
        <v>3</v>
      </c>
      <c r="N51" t="b">
        <f t="shared" si="1"/>
        <v>1</v>
      </c>
    </row>
    <row r="52" spans="1:14" ht="38.25" x14ac:dyDescent="0.2">
      <c r="A52" s="13">
        <v>36</v>
      </c>
      <c r="B52" s="6" t="s">
        <v>72</v>
      </c>
      <c r="C52" s="89" t="s">
        <v>73</v>
      </c>
      <c r="D52" s="34" t="s">
        <v>131</v>
      </c>
      <c r="E52" s="31">
        <v>2</v>
      </c>
      <c r="F52" s="20">
        <v>1.5</v>
      </c>
      <c r="G52" s="6">
        <v>0.5</v>
      </c>
      <c r="H52" s="53" t="s">
        <v>68</v>
      </c>
      <c r="I52" s="6">
        <v>2</v>
      </c>
      <c r="J52" s="31" t="s">
        <v>120</v>
      </c>
      <c r="K52" s="13"/>
      <c r="L52" s="126"/>
      <c r="M52">
        <f>VLOOKUP(B52,'[1]DDTA - so sanh CTDT'!$N$10:$S$97,4,0)</f>
        <v>2</v>
      </c>
      <c r="N52" t="b">
        <f t="shared" si="1"/>
        <v>1</v>
      </c>
    </row>
    <row r="53" spans="1:14" ht="38.25" x14ac:dyDescent="0.2">
      <c r="A53" s="6">
        <v>37</v>
      </c>
      <c r="B53" s="6" t="s">
        <v>157</v>
      </c>
      <c r="C53" s="89" t="s">
        <v>158</v>
      </c>
      <c r="D53" s="18" t="s">
        <v>252</v>
      </c>
      <c r="E53" s="31">
        <v>2</v>
      </c>
      <c r="F53" s="20">
        <v>2</v>
      </c>
      <c r="G53" s="6">
        <v>0</v>
      </c>
      <c r="H53" s="62" t="s">
        <v>253</v>
      </c>
      <c r="I53" s="6">
        <v>2</v>
      </c>
      <c r="J53" s="31" t="s">
        <v>120</v>
      </c>
      <c r="K53" s="13"/>
      <c r="L53" s="126"/>
      <c r="M53">
        <f>VLOOKUP(B53,'[1]DDTA - so sanh CTDT'!$N$10:$S$97,4,0)</f>
        <v>2</v>
      </c>
      <c r="N53" t="b">
        <f t="shared" si="1"/>
        <v>1</v>
      </c>
    </row>
    <row r="54" spans="1:14" ht="38.25" x14ac:dyDescent="0.2">
      <c r="A54" s="13">
        <v>38</v>
      </c>
      <c r="B54" s="6" t="s">
        <v>138</v>
      </c>
      <c r="C54" s="89" t="s">
        <v>221</v>
      </c>
      <c r="D54" s="18" t="s">
        <v>159</v>
      </c>
      <c r="E54" s="31">
        <v>2</v>
      </c>
      <c r="F54" s="20">
        <v>1.5</v>
      </c>
      <c r="G54" s="28">
        <v>0.5</v>
      </c>
      <c r="H54" s="62" t="s">
        <v>184</v>
      </c>
      <c r="I54" s="6">
        <v>2</v>
      </c>
      <c r="J54" s="31" t="s">
        <v>120</v>
      </c>
      <c r="K54" s="13"/>
      <c r="L54" s="126"/>
      <c r="M54">
        <f>VLOOKUP(B54,'[1]DDTA - so sanh CTDT'!$N$10:$S$97,4,0)</f>
        <v>2</v>
      </c>
      <c r="N54" t="b">
        <f t="shared" si="1"/>
        <v>1</v>
      </c>
    </row>
    <row r="55" spans="1:14" ht="54.75" customHeight="1" x14ac:dyDescent="0.2">
      <c r="A55" s="6">
        <v>39</v>
      </c>
      <c r="B55" s="6" t="s">
        <v>223</v>
      </c>
      <c r="C55" s="112" t="s">
        <v>163</v>
      </c>
      <c r="D55" s="115" t="s">
        <v>164</v>
      </c>
      <c r="E55" s="31">
        <v>10</v>
      </c>
      <c r="F55" s="20">
        <v>0</v>
      </c>
      <c r="G55" s="6">
        <v>10</v>
      </c>
      <c r="H55" s="62" t="s">
        <v>230</v>
      </c>
      <c r="I55" s="6">
        <v>1</v>
      </c>
      <c r="J55" s="31" t="s">
        <v>120</v>
      </c>
      <c r="K55" s="13"/>
      <c r="L55" s="126"/>
      <c r="M55">
        <f>VLOOKUP(B55,'[1]DDTA - so sanh CTDT'!$N$10:$S$97,4,0)</f>
        <v>10</v>
      </c>
      <c r="N55" t="b">
        <f t="shared" si="1"/>
        <v>1</v>
      </c>
    </row>
    <row r="56" spans="1:14" s="37" customFormat="1" ht="51" x14ac:dyDescent="0.2">
      <c r="A56" s="13">
        <v>40</v>
      </c>
      <c r="B56" s="2" t="s">
        <v>76</v>
      </c>
      <c r="C56" s="116" t="s">
        <v>77</v>
      </c>
      <c r="D56" s="34" t="s">
        <v>166</v>
      </c>
      <c r="E56" s="31">
        <v>3</v>
      </c>
      <c r="F56" s="40">
        <v>2</v>
      </c>
      <c r="G56" s="2">
        <v>1</v>
      </c>
      <c r="H56" s="79" t="s">
        <v>178</v>
      </c>
      <c r="I56" s="2">
        <v>3</v>
      </c>
      <c r="J56" s="31" t="s">
        <v>120</v>
      </c>
      <c r="K56" s="117"/>
      <c r="L56" s="126"/>
      <c r="M56">
        <f>VLOOKUP(B56,'[1]DDTA - so sanh CTDT'!$N$10:$S$97,4,0)</f>
        <v>3</v>
      </c>
      <c r="N56" t="b">
        <f t="shared" si="1"/>
        <v>1</v>
      </c>
    </row>
    <row r="57" spans="1:14" ht="51" x14ac:dyDescent="0.2">
      <c r="A57" s="6">
        <v>41</v>
      </c>
      <c r="B57" s="6" t="s">
        <v>82</v>
      </c>
      <c r="C57" s="89" t="s">
        <v>83</v>
      </c>
      <c r="D57" s="34" t="s">
        <v>167</v>
      </c>
      <c r="E57" s="31">
        <v>3</v>
      </c>
      <c r="F57" s="40">
        <v>2</v>
      </c>
      <c r="G57" s="6">
        <v>1</v>
      </c>
      <c r="H57" s="79" t="s">
        <v>178</v>
      </c>
      <c r="I57" s="2">
        <v>3</v>
      </c>
      <c r="J57" s="31" t="s">
        <v>120</v>
      </c>
      <c r="K57" s="118"/>
      <c r="L57" s="126"/>
      <c r="M57">
        <f>VLOOKUP(B57,'[1]DDTA - so sanh CTDT'!$N$10:$S$97,4,0)</f>
        <v>3</v>
      </c>
      <c r="N57" t="b">
        <f t="shared" si="1"/>
        <v>1</v>
      </c>
    </row>
    <row r="58" spans="1:14" ht="51" x14ac:dyDescent="0.2">
      <c r="A58" s="13">
        <v>42</v>
      </c>
      <c r="B58" s="6" t="s">
        <v>84</v>
      </c>
      <c r="C58" s="89" t="s">
        <v>85</v>
      </c>
      <c r="D58" s="34" t="s">
        <v>168</v>
      </c>
      <c r="E58" s="31">
        <v>3</v>
      </c>
      <c r="F58" s="40">
        <v>2</v>
      </c>
      <c r="G58" s="6">
        <v>1</v>
      </c>
      <c r="H58" s="79" t="s">
        <v>178</v>
      </c>
      <c r="I58" s="2">
        <v>3</v>
      </c>
      <c r="J58" s="31" t="s">
        <v>120</v>
      </c>
      <c r="K58" s="118"/>
      <c r="L58" s="126"/>
      <c r="M58">
        <f>VLOOKUP(B58,'[1]DDTA - so sanh CTDT'!$N$10:$S$97,4,0)</f>
        <v>3</v>
      </c>
      <c r="N58" t="b">
        <f t="shared" si="1"/>
        <v>1</v>
      </c>
    </row>
    <row r="59" spans="1:14" ht="25.5" x14ac:dyDescent="0.2">
      <c r="A59" s="6">
        <v>43</v>
      </c>
      <c r="B59" s="6" t="s">
        <v>224</v>
      </c>
      <c r="C59" s="89" t="s">
        <v>225</v>
      </c>
      <c r="D59" s="115" t="s">
        <v>169</v>
      </c>
      <c r="E59" s="31">
        <v>3</v>
      </c>
      <c r="F59" s="40">
        <v>0</v>
      </c>
      <c r="G59" s="6">
        <v>3</v>
      </c>
      <c r="H59" s="74" t="s">
        <v>73</v>
      </c>
      <c r="I59" s="2">
        <v>2</v>
      </c>
      <c r="J59" s="83" t="s">
        <v>120</v>
      </c>
      <c r="K59" s="13"/>
      <c r="L59" s="126"/>
      <c r="M59">
        <f>VLOOKUP(B59,'[1]DDTA - so sanh CTDT'!$N$10:$S$97,4,0)</f>
        <v>3</v>
      </c>
      <c r="N59" t="b">
        <f t="shared" si="1"/>
        <v>1</v>
      </c>
    </row>
    <row r="60" spans="1:14" ht="25.5" x14ac:dyDescent="0.2">
      <c r="A60" s="13">
        <v>44</v>
      </c>
      <c r="B60" s="6" t="s">
        <v>222</v>
      </c>
      <c r="C60" s="112" t="s">
        <v>133</v>
      </c>
      <c r="D60" s="34" t="s">
        <v>134</v>
      </c>
      <c r="E60" s="31">
        <v>10</v>
      </c>
      <c r="F60" s="40">
        <v>0</v>
      </c>
      <c r="G60" s="6">
        <v>10</v>
      </c>
      <c r="H60" s="62" t="s">
        <v>177</v>
      </c>
      <c r="I60" s="6">
        <v>1</v>
      </c>
      <c r="J60" s="31" t="s">
        <v>120</v>
      </c>
      <c r="K60" s="13"/>
      <c r="L60" s="126"/>
      <c r="M60">
        <f>VLOOKUP(B60,'[1]DDTA - so sanh CTDT'!$N$10:$S$97,4,0)</f>
        <v>10</v>
      </c>
      <c r="N60" t="b">
        <f t="shared" si="1"/>
        <v>1</v>
      </c>
    </row>
    <row r="61" spans="1:14" x14ac:dyDescent="0.2">
      <c r="A61" s="6">
        <v>45</v>
      </c>
      <c r="B61" s="6" t="s">
        <v>80</v>
      </c>
      <c r="C61" s="89" t="s">
        <v>81</v>
      </c>
      <c r="D61" s="34" t="s">
        <v>172</v>
      </c>
      <c r="E61" s="31">
        <v>2</v>
      </c>
      <c r="F61" s="20">
        <v>1.5</v>
      </c>
      <c r="G61" s="6">
        <v>0.5</v>
      </c>
      <c r="H61" s="62"/>
      <c r="I61" s="6"/>
      <c r="J61" s="31" t="s">
        <v>120</v>
      </c>
      <c r="K61" s="118"/>
      <c r="L61" s="126"/>
      <c r="M61">
        <f>VLOOKUP(B61,'[1]DDTA - so sanh CTDT'!$N$10:$S$97,4,0)</f>
        <v>2</v>
      </c>
      <c r="N61" t="b">
        <f t="shared" si="1"/>
        <v>1</v>
      </c>
    </row>
    <row r="62" spans="1:14" ht="101.25" customHeight="1" x14ac:dyDescent="0.2">
      <c r="A62" s="13">
        <v>46</v>
      </c>
      <c r="B62" s="6" t="s">
        <v>173</v>
      </c>
      <c r="C62" s="89" t="s">
        <v>89</v>
      </c>
      <c r="D62" s="34" t="s">
        <v>174</v>
      </c>
      <c r="E62" s="31">
        <v>10</v>
      </c>
      <c r="F62" s="20">
        <v>0</v>
      </c>
      <c r="G62" s="6">
        <v>10</v>
      </c>
      <c r="H62" s="53" t="s">
        <v>226</v>
      </c>
      <c r="I62" s="6">
        <v>2</v>
      </c>
      <c r="J62" s="31" t="s">
        <v>120</v>
      </c>
      <c r="K62" s="118"/>
      <c r="L62" s="126"/>
      <c r="M62">
        <f>VLOOKUP(B62,'[1]DDTA - so sanh CTDT'!$N$10:$S$97,4,0)</f>
        <v>10</v>
      </c>
      <c r="N62" t="b">
        <f t="shared" si="1"/>
        <v>1</v>
      </c>
    </row>
    <row r="63" spans="1:14" ht="15" x14ac:dyDescent="0.2">
      <c r="A63" s="6">
        <v>47</v>
      </c>
      <c r="B63" s="20" t="s">
        <v>233</v>
      </c>
      <c r="C63" s="119" t="s">
        <v>234</v>
      </c>
      <c r="D63" s="102" t="s">
        <v>235</v>
      </c>
      <c r="E63" s="20">
        <v>3</v>
      </c>
      <c r="F63" s="20">
        <v>3</v>
      </c>
      <c r="G63" s="20">
        <v>0</v>
      </c>
      <c r="H63" s="85"/>
      <c r="I63" s="85"/>
      <c r="J63" s="102"/>
      <c r="K63" s="20" t="s">
        <v>120</v>
      </c>
      <c r="L63" s="126"/>
      <c r="M63">
        <f>VLOOKUP(B63,'[1]DDTA - so sanh CTDT'!$N$10:$S$97,4,0)</f>
        <v>3</v>
      </c>
      <c r="N63" t="b">
        <f t="shared" si="1"/>
        <v>1</v>
      </c>
    </row>
    <row r="64" spans="1:14" ht="25.5" x14ac:dyDescent="0.2">
      <c r="A64" s="13">
        <v>48</v>
      </c>
      <c r="B64" s="109" t="s">
        <v>123</v>
      </c>
      <c r="C64" s="110" t="s">
        <v>124</v>
      </c>
      <c r="D64" s="41" t="s">
        <v>125</v>
      </c>
      <c r="E64" s="5">
        <v>2</v>
      </c>
      <c r="F64" s="20">
        <v>1.5</v>
      </c>
      <c r="G64" s="28">
        <v>0.5</v>
      </c>
      <c r="H64" s="100"/>
      <c r="I64" s="28"/>
      <c r="J64" s="5"/>
      <c r="K64" s="20" t="s">
        <v>120</v>
      </c>
      <c r="L64" s="126"/>
    </row>
    <row r="65" spans="1:12" ht="25.5" x14ac:dyDescent="0.2">
      <c r="A65" s="6">
        <v>49</v>
      </c>
      <c r="B65" s="109" t="s">
        <v>86</v>
      </c>
      <c r="C65" s="110" t="s">
        <v>87</v>
      </c>
      <c r="D65" s="33" t="s">
        <v>139</v>
      </c>
      <c r="E65" s="5">
        <v>2</v>
      </c>
      <c r="F65" s="20">
        <v>1.5</v>
      </c>
      <c r="G65" s="28">
        <v>0.5</v>
      </c>
      <c r="H65" s="100"/>
      <c r="I65" s="28"/>
      <c r="J65" s="5"/>
      <c r="K65" s="20" t="s">
        <v>120</v>
      </c>
      <c r="L65" s="126"/>
    </row>
    <row r="66" spans="1:12" ht="25.5" x14ac:dyDescent="0.2">
      <c r="A66" s="13">
        <v>50</v>
      </c>
      <c r="B66" s="109" t="s">
        <v>255</v>
      </c>
      <c r="C66" s="110" t="s">
        <v>140</v>
      </c>
      <c r="D66" s="33" t="s">
        <v>141</v>
      </c>
      <c r="E66" s="5">
        <v>2</v>
      </c>
      <c r="F66" s="20">
        <v>1.5</v>
      </c>
      <c r="G66" s="28">
        <v>0.5</v>
      </c>
      <c r="H66" s="100"/>
      <c r="I66" s="28"/>
      <c r="J66" s="5"/>
      <c r="K66" s="20" t="s">
        <v>120</v>
      </c>
      <c r="L66" s="126"/>
    </row>
    <row r="67" spans="1:12" ht="38.25" x14ac:dyDescent="0.2">
      <c r="A67" s="6">
        <v>51</v>
      </c>
      <c r="B67" s="109" t="s">
        <v>160</v>
      </c>
      <c r="C67" s="110" t="s">
        <v>161</v>
      </c>
      <c r="D67" s="41" t="s">
        <v>162</v>
      </c>
      <c r="E67" s="5">
        <v>2</v>
      </c>
      <c r="F67" s="20">
        <v>2</v>
      </c>
      <c r="G67" s="28">
        <v>0</v>
      </c>
      <c r="H67" s="100" t="s">
        <v>184</v>
      </c>
      <c r="I67" s="28">
        <v>2</v>
      </c>
      <c r="J67" s="5"/>
      <c r="K67" s="20" t="s">
        <v>120</v>
      </c>
      <c r="L67" s="126"/>
    </row>
    <row r="68" spans="1:12" ht="38.25" x14ac:dyDescent="0.2">
      <c r="A68" s="13">
        <v>52</v>
      </c>
      <c r="B68" s="109" t="s">
        <v>150</v>
      </c>
      <c r="C68" s="110" t="s">
        <v>151</v>
      </c>
      <c r="D68" s="33" t="s">
        <v>152</v>
      </c>
      <c r="E68" s="5">
        <v>2</v>
      </c>
      <c r="F68" s="20">
        <v>2</v>
      </c>
      <c r="G68" s="28">
        <v>0</v>
      </c>
      <c r="H68" s="100" t="s">
        <v>184</v>
      </c>
      <c r="I68" s="28">
        <v>2</v>
      </c>
      <c r="J68" s="5"/>
      <c r="K68" s="20" t="s">
        <v>120</v>
      </c>
      <c r="L68" s="126"/>
    </row>
    <row r="69" spans="1:12" ht="51" x14ac:dyDescent="0.2">
      <c r="A69" s="6">
        <v>53</v>
      </c>
      <c r="B69" s="109" t="s">
        <v>78</v>
      </c>
      <c r="C69" s="110" t="s">
        <v>79</v>
      </c>
      <c r="D69" s="33" t="s">
        <v>165</v>
      </c>
      <c r="E69" s="5">
        <v>2</v>
      </c>
      <c r="F69" s="20">
        <v>1.5</v>
      </c>
      <c r="G69" s="28">
        <v>0.5</v>
      </c>
      <c r="H69" s="100" t="s">
        <v>178</v>
      </c>
      <c r="I69" s="28">
        <v>2</v>
      </c>
      <c r="J69" s="5"/>
      <c r="K69" s="20" t="s">
        <v>120</v>
      </c>
      <c r="L69" s="126"/>
    </row>
    <row r="70" spans="1:12" ht="38.25" x14ac:dyDescent="0.2">
      <c r="A70" s="13">
        <v>54</v>
      </c>
      <c r="B70" s="109" t="s">
        <v>135</v>
      </c>
      <c r="C70" s="110" t="s">
        <v>136</v>
      </c>
      <c r="D70" s="33" t="s">
        <v>137</v>
      </c>
      <c r="E70" s="5">
        <v>2</v>
      </c>
      <c r="F70" s="20">
        <v>1.5</v>
      </c>
      <c r="G70" s="28">
        <v>0.5</v>
      </c>
      <c r="H70" s="100" t="s">
        <v>184</v>
      </c>
      <c r="I70" s="28">
        <v>2</v>
      </c>
      <c r="J70" s="5"/>
      <c r="K70" s="20" t="s">
        <v>120</v>
      </c>
      <c r="L70" s="126"/>
    </row>
    <row r="71" spans="1:12" ht="25.5" x14ac:dyDescent="0.2">
      <c r="A71" s="6">
        <v>55</v>
      </c>
      <c r="B71" s="109" t="s">
        <v>121</v>
      </c>
      <c r="C71" s="110" t="s">
        <v>122</v>
      </c>
      <c r="D71" s="41" t="s">
        <v>249</v>
      </c>
      <c r="E71" s="5">
        <v>2</v>
      </c>
      <c r="F71" s="20">
        <v>1.5</v>
      </c>
      <c r="G71" s="28">
        <v>0.5</v>
      </c>
      <c r="H71" s="100"/>
      <c r="I71" s="28"/>
      <c r="J71" s="5"/>
      <c r="K71" s="20" t="s">
        <v>120</v>
      </c>
      <c r="L71" s="126"/>
    </row>
    <row r="72" spans="1:12" ht="25.5" x14ac:dyDescent="0.2">
      <c r="A72" s="13">
        <v>56</v>
      </c>
      <c r="B72" s="109" t="s">
        <v>88</v>
      </c>
      <c r="C72" s="110" t="s">
        <v>170</v>
      </c>
      <c r="D72" s="33" t="s">
        <v>171</v>
      </c>
      <c r="E72" s="5">
        <v>2</v>
      </c>
      <c r="F72" s="20">
        <v>1.5</v>
      </c>
      <c r="G72" s="28">
        <v>0.5</v>
      </c>
      <c r="H72" s="100"/>
      <c r="I72" s="28"/>
      <c r="J72" s="5"/>
      <c r="K72" s="20" t="s">
        <v>120</v>
      </c>
      <c r="L72" s="126"/>
    </row>
    <row r="74" spans="1:12" x14ac:dyDescent="0.2">
      <c r="C74" s="120" t="s">
        <v>258</v>
      </c>
      <c r="D74" s="120"/>
      <c r="E74" s="120"/>
      <c r="F74" s="120"/>
      <c r="G74" s="121">
        <v>118</v>
      </c>
    </row>
    <row r="75" spans="1:12" x14ac:dyDescent="0.2">
      <c r="C75" s="133" t="s">
        <v>259</v>
      </c>
      <c r="D75" s="133"/>
      <c r="E75" s="133"/>
      <c r="F75" s="133"/>
      <c r="G75" s="121">
        <v>12</v>
      </c>
    </row>
    <row r="76" spans="1:12" x14ac:dyDescent="0.2">
      <c r="C76" s="133" t="s">
        <v>260</v>
      </c>
      <c r="D76" s="133"/>
      <c r="E76" s="133"/>
      <c r="F76" s="133"/>
      <c r="G76" s="121">
        <v>130</v>
      </c>
    </row>
    <row r="77" spans="1:12" x14ac:dyDescent="0.2">
      <c r="C77" s="122"/>
      <c r="D77" s="122"/>
      <c r="E77" s="122"/>
      <c r="F77" s="123"/>
      <c r="G77" s="123"/>
    </row>
    <row r="78" spans="1:12" x14ac:dyDescent="0.2">
      <c r="F78" s="131" t="s">
        <v>261</v>
      </c>
      <c r="G78" s="131"/>
      <c r="H78" s="131"/>
      <c r="I78" s="131"/>
      <c r="J78" s="131"/>
    </row>
    <row r="79" spans="1:12" x14ac:dyDescent="0.2">
      <c r="F79" s="132" t="s">
        <v>27</v>
      </c>
      <c r="G79" s="132"/>
      <c r="H79" s="132"/>
      <c r="I79" s="132"/>
      <c r="J79" s="132"/>
    </row>
    <row r="80" spans="1:12" x14ac:dyDescent="0.2">
      <c r="F80" s="48"/>
      <c r="G80"/>
      <c r="H80"/>
    </row>
  </sheetData>
  <mergeCells count="13">
    <mergeCell ref="F78:J78"/>
    <mergeCell ref="F79:J79"/>
    <mergeCell ref="L45:L72"/>
    <mergeCell ref="C75:F75"/>
    <mergeCell ref="C76:F76"/>
    <mergeCell ref="L15:L34"/>
    <mergeCell ref="L35:L44"/>
    <mergeCell ref="A5:L5"/>
    <mergeCell ref="A1:E1"/>
    <mergeCell ref="F1:L1"/>
    <mergeCell ref="A2:E2"/>
    <mergeCell ref="F2:L2"/>
    <mergeCell ref="A3:E3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sqref="A1:N1"/>
    </sheetView>
  </sheetViews>
  <sheetFormatPr defaultRowHeight="14.25" x14ac:dyDescent="0.2"/>
  <sheetData>
    <row r="1" spans="1:14" x14ac:dyDescent="0.2">
      <c r="A1" s="143" t="s">
        <v>185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t="e">
        <f>VLOOKUP(B1,'[1]DDTA - so sanh CTDT'!$N$10:$S$97,4,0)</f>
        <v>#N/A</v>
      </c>
      <c r="N1" t="e">
        <f t="shared" ref="N1:N29" si="0">M1=E1</f>
        <v>#N/A</v>
      </c>
    </row>
    <row r="2" spans="1:14" ht="76.5" x14ac:dyDescent="0.2">
      <c r="A2" s="82">
        <v>1</v>
      </c>
      <c r="B2" s="54" t="s">
        <v>239</v>
      </c>
      <c r="C2" s="77" t="s">
        <v>240</v>
      </c>
      <c r="D2" s="78" t="s">
        <v>241</v>
      </c>
      <c r="E2" s="2">
        <v>4</v>
      </c>
      <c r="F2" s="2">
        <v>1</v>
      </c>
      <c r="G2" s="2">
        <v>3</v>
      </c>
      <c r="H2" s="79" t="s">
        <v>242</v>
      </c>
      <c r="I2" s="2">
        <v>2</v>
      </c>
      <c r="J2" s="2"/>
      <c r="K2" s="36" t="s">
        <v>243</v>
      </c>
      <c r="L2" s="84"/>
      <c r="M2">
        <f>VLOOKUP(B2,'[1]DDTA - so sanh CTDT'!$N$10:$S$97,4,0)</f>
        <v>2</v>
      </c>
      <c r="N2" t="b">
        <f t="shared" si="0"/>
        <v>0</v>
      </c>
    </row>
    <row r="3" spans="1:14" ht="89.25" x14ac:dyDescent="0.2">
      <c r="A3" s="82">
        <v>2</v>
      </c>
      <c r="B3" s="54" t="s">
        <v>244</v>
      </c>
      <c r="C3" s="80" t="s">
        <v>245</v>
      </c>
      <c r="D3" s="77" t="s">
        <v>246</v>
      </c>
      <c r="E3" s="81">
        <v>2</v>
      </c>
      <c r="F3" s="2">
        <v>0</v>
      </c>
      <c r="G3" s="2">
        <v>2</v>
      </c>
      <c r="H3" s="74" t="s">
        <v>184</v>
      </c>
      <c r="I3" s="2">
        <v>1</v>
      </c>
      <c r="J3" s="2"/>
      <c r="K3" s="36" t="s">
        <v>243</v>
      </c>
      <c r="L3" s="84"/>
      <c r="M3">
        <f>VLOOKUP(B3,'[1]DDTA - so sanh CTDT'!$N$10:$S$97,4,0)</f>
        <v>4</v>
      </c>
      <c r="N3" t="b">
        <f t="shared" si="0"/>
        <v>0</v>
      </c>
    </row>
    <row r="4" spans="1:14" ht="25.5" x14ac:dyDescent="0.2">
      <c r="A4" s="6">
        <v>3</v>
      </c>
      <c r="B4" s="54" t="s">
        <v>186</v>
      </c>
      <c r="C4" s="54" t="s">
        <v>187</v>
      </c>
      <c r="D4" s="57"/>
      <c r="E4" s="57"/>
      <c r="F4" s="35">
        <v>1</v>
      </c>
      <c r="G4" s="35">
        <v>1</v>
      </c>
      <c r="H4" s="35">
        <v>0</v>
      </c>
      <c r="I4" s="54"/>
      <c r="J4" s="35"/>
      <c r="K4" s="35"/>
      <c r="L4" s="35" t="s">
        <v>188</v>
      </c>
      <c r="M4">
        <f>VLOOKUP(B4,'[1]DDTA - so sanh CTDT'!$N$10:$S$97,4,0)</f>
        <v>0</v>
      </c>
      <c r="N4" t="b">
        <f t="shared" si="0"/>
        <v>1</v>
      </c>
    </row>
    <row r="5" spans="1:14" ht="14.25" customHeight="1" x14ac:dyDescent="0.2">
      <c r="A5" s="6">
        <v>4</v>
      </c>
      <c r="B5" s="54" t="s">
        <v>189</v>
      </c>
      <c r="C5" s="54" t="s">
        <v>190</v>
      </c>
      <c r="D5" s="57"/>
      <c r="E5" s="57"/>
      <c r="F5" s="35">
        <v>2</v>
      </c>
      <c r="G5" s="35">
        <v>2</v>
      </c>
      <c r="H5" s="35">
        <v>0</v>
      </c>
      <c r="I5" s="54"/>
      <c r="J5" s="35"/>
      <c r="K5" s="35"/>
      <c r="L5" s="35" t="s">
        <v>188</v>
      </c>
      <c r="M5">
        <f>VLOOKUP(B5,'[1]DDTA - so sanh CTDT'!$N$10:$S$97,4,0)</f>
        <v>0</v>
      </c>
      <c r="N5" t="b">
        <f t="shared" si="0"/>
        <v>1</v>
      </c>
    </row>
    <row r="6" spans="1:14" ht="14.25" customHeight="1" x14ac:dyDescent="0.2">
      <c r="A6" s="149">
        <v>5</v>
      </c>
      <c r="B6" s="38" t="s">
        <v>191</v>
      </c>
      <c r="C6" s="134" t="s">
        <v>192</v>
      </c>
      <c r="D6" s="145"/>
      <c r="E6" s="145"/>
      <c r="F6" s="152"/>
      <c r="G6" s="152"/>
      <c r="H6" s="152"/>
      <c r="I6" s="155"/>
      <c r="J6" s="134"/>
      <c r="K6" s="134"/>
      <c r="L6" s="134" t="s">
        <v>193</v>
      </c>
      <c r="M6">
        <f>VLOOKUP(B6,'[1]DDTA - so sanh CTDT'!$N$10:$S$97,4,0)</f>
        <v>0</v>
      </c>
      <c r="N6" t="b">
        <f t="shared" si="0"/>
        <v>1</v>
      </c>
    </row>
    <row r="7" spans="1:14" x14ac:dyDescent="0.2">
      <c r="A7" s="150"/>
      <c r="B7" s="38" t="s">
        <v>194</v>
      </c>
      <c r="C7" s="135"/>
      <c r="D7" s="146"/>
      <c r="E7" s="146"/>
      <c r="F7" s="153"/>
      <c r="G7" s="153"/>
      <c r="H7" s="153"/>
      <c r="I7" s="156"/>
      <c r="J7" s="135"/>
      <c r="K7" s="135"/>
      <c r="L7" s="135"/>
      <c r="M7">
        <f>VLOOKUP(B7,'[1]DDTA - so sanh CTDT'!$N$10:$S$97,4,0)</f>
        <v>0</v>
      </c>
      <c r="N7" t="b">
        <f t="shared" si="0"/>
        <v>1</v>
      </c>
    </row>
    <row r="8" spans="1:14" x14ac:dyDescent="0.2">
      <c r="A8" s="150"/>
      <c r="B8" s="38" t="s">
        <v>195</v>
      </c>
      <c r="C8" s="135"/>
      <c r="D8" s="146"/>
      <c r="E8" s="146"/>
      <c r="F8" s="153"/>
      <c r="G8" s="153"/>
      <c r="H8" s="153"/>
      <c r="I8" s="156"/>
      <c r="J8" s="135"/>
      <c r="K8" s="135"/>
      <c r="L8" s="135"/>
      <c r="M8">
        <f>VLOOKUP(B8,'[1]DDTA - so sanh CTDT'!$N$10:$S$97,4,0)</f>
        <v>0</v>
      </c>
      <c r="N8" t="b">
        <f t="shared" si="0"/>
        <v>1</v>
      </c>
    </row>
    <row r="9" spans="1:14" x14ac:dyDescent="0.2">
      <c r="A9" s="150"/>
      <c r="B9" s="38" t="s">
        <v>196</v>
      </c>
      <c r="C9" s="135"/>
      <c r="D9" s="146"/>
      <c r="E9" s="146"/>
      <c r="F9" s="153"/>
      <c r="G9" s="153"/>
      <c r="H9" s="153"/>
      <c r="I9" s="156"/>
      <c r="J9" s="135"/>
      <c r="K9" s="135"/>
      <c r="L9" s="135"/>
      <c r="M9">
        <f>VLOOKUP(B9,'[1]DDTA - so sanh CTDT'!$N$10:$S$97,4,0)</f>
        <v>0</v>
      </c>
      <c r="N9" t="b">
        <f t="shared" si="0"/>
        <v>1</v>
      </c>
    </row>
    <row r="10" spans="1:14" x14ac:dyDescent="0.2">
      <c r="A10" s="150"/>
      <c r="B10" s="38" t="s">
        <v>197</v>
      </c>
      <c r="C10" s="135"/>
      <c r="D10" s="146"/>
      <c r="E10" s="146"/>
      <c r="F10" s="153"/>
      <c r="G10" s="153"/>
      <c r="H10" s="153"/>
      <c r="I10" s="156"/>
      <c r="J10" s="135"/>
      <c r="K10" s="135"/>
      <c r="L10" s="135"/>
      <c r="M10">
        <f>VLOOKUP(B10,'[1]DDTA - so sanh CTDT'!$N$10:$S$97,4,0)</f>
        <v>0</v>
      </c>
      <c r="N10" t="b">
        <f t="shared" si="0"/>
        <v>1</v>
      </c>
    </row>
    <row r="11" spans="1:14" ht="40.5" customHeight="1" x14ac:dyDescent="0.2">
      <c r="A11" s="151"/>
      <c r="B11" s="38" t="s">
        <v>198</v>
      </c>
      <c r="C11" s="136"/>
      <c r="D11" s="147"/>
      <c r="E11" s="147"/>
      <c r="F11" s="154"/>
      <c r="G11" s="154"/>
      <c r="H11" s="154"/>
      <c r="I11" s="157"/>
      <c r="J11" s="136"/>
      <c r="K11" s="136"/>
      <c r="L11" s="136"/>
      <c r="M11">
        <f>VLOOKUP(B11,'[1]DDTA - so sanh CTDT'!$N$10:$S$97,4,0)</f>
        <v>0</v>
      </c>
      <c r="N11" t="b">
        <f t="shared" si="0"/>
        <v>1</v>
      </c>
    </row>
    <row r="12" spans="1:14" ht="28.5" customHeight="1" x14ac:dyDescent="0.2">
      <c r="A12" s="20">
        <v>6</v>
      </c>
      <c r="B12" s="58" t="s">
        <v>199</v>
      </c>
      <c r="C12" s="54" t="s">
        <v>200</v>
      </c>
      <c r="D12" s="57"/>
      <c r="E12" s="57"/>
      <c r="F12" s="35">
        <v>1</v>
      </c>
      <c r="G12" s="59">
        <v>0.5</v>
      </c>
      <c r="H12" s="59">
        <v>0.5</v>
      </c>
      <c r="I12" s="54"/>
      <c r="J12" s="35"/>
      <c r="K12" s="35"/>
      <c r="L12" s="35" t="s">
        <v>193</v>
      </c>
      <c r="M12">
        <f>VLOOKUP(B12,'[1]DDTA - so sanh CTDT'!$N$10:$S$97,4,0)</f>
        <v>0</v>
      </c>
      <c r="N12" t="b">
        <f t="shared" si="0"/>
        <v>1</v>
      </c>
    </row>
    <row r="13" spans="1:14" x14ac:dyDescent="0.2">
      <c r="A13" s="149">
        <v>7</v>
      </c>
      <c r="B13" s="58" t="s">
        <v>201</v>
      </c>
      <c r="C13" s="134" t="s">
        <v>202</v>
      </c>
      <c r="D13" s="145"/>
      <c r="E13" s="145"/>
      <c r="F13" s="134">
        <v>2</v>
      </c>
      <c r="G13" s="134">
        <v>0</v>
      </c>
      <c r="H13" s="134">
        <v>2</v>
      </c>
      <c r="I13" s="137"/>
      <c r="J13" s="140"/>
      <c r="K13" s="140"/>
      <c r="L13" s="134" t="s">
        <v>193</v>
      </c>
      <c r="M13">
        <f>VLOOKUP(B13,'[1]DDTA - so sanh CTDT'!$N$10:$S$97,4,0)</f>
        <v>0</v>
      </c>
      <c r="N13" t="b">
        <f t="shared" si="0"/>
        <v>1</v>
      </c>
    </row>
    <row r="14" spans="1:14" x14ac:dyDescent="0.2">
      <c r="A14" s="150"/>
      <c r="B14" s="58" t="s">
        <v>203</v>
      </c>
      <c r="C14" s="135"/>
      <c r="D14" s="146"/>
      <c r="E14" s="146"/>
      <c r="F14" s="135"/>
      <c r="G14" s="135"/>
      <c r="H14" s="135"/>
      <c r="I14" s="138"/>
      <c r="J14" s="141"/>
      <c r="K14" s="141"/>
      <c r="L14" s="135"/>
      <c r="M14">
        <f>VLOOKUP(B14,'[1]DDTA - so sanh CTDT'!$N$10:$S$97,4,0)</f>
        <v>0</v>
      </c>
      <c r="N14" t="b">
        <f t="shared" si="0"/>
        <v>1</v>
      </c>
    </row>
    <row r="15" spans="1:14" x14ac:dyDescent="0.2">
      <c r="A15" s="150"/>
      <c r="B15" s="58" t="s">
        <v>204</v>
      </c>
      <c r="C15" s="135"/>
      <c r="D15" s="146"/>
      <c r="E15" s="146"/>
      <c r="F15" s="135"/>
      <c r="G15" s="135"/>
      <c r="H15" s="135"/>
      <c r="I15" s="138"/>
      <c r="J15" s="141"/>
      <c r="K15" s="141"/>
      <c r="L15" s="135"/>
      <c r="M15">
        <f>VLOOKUP(B15,'[1]DDTA - so sanh CTDT'!$N$10:$S$97,4,0)</f>
        <v>0</v>
      </c>
      <c r="N15" t="b">
        <f t="shared" si="0"/>
        <v>1</v>
      </c>
    </row>
    <row r="16" spans="1:14" x14ac:dyDescent="0.2">
      <c r="A16" s="150"/>
      <c r="B16" s="58" t="s">
        <v>205</v>
      </c>
      <c r="C16" s="135"/>
      <c r="D16" s="146"/>
      <c r="E16" s="146"/>
      <c r="F16" s="135"/>
      <c r="G16" s="135"/>
      <c r="H16" s="135"/>
      <c r="I16" s="138"/>
      <c r="J16" s="141"/>
      <c r="K16" s="141"/>
      <c r="L16" s="135"/>
      <c r="M16">
        <f>VLOOKUP(B16,'[1]DDTA - so sanh CTDT'!$N$10:$S$97,4,0)</f>
        <v>0</v>
      </c>
      <c r="N16" t="b">
        <f t="shared" si="0"/>
        <v>1</v>
      </c>
    </row>
    <row r="17" spans="1:14" x14ac:dyDescent="0.2">
      <c r="A17" s="150"/>
      <c r="B17" s="58" t="s">
        <v>206</v>
      </c>
      <c r="C17" s="135"/>
      <c r="D17" s="146"/>
      <c r="E17" s="146"/>
      <c r="F17" s="135"/>
      <c r="G17" s="135"/>
      <c r="H17" s="135"/>
      <c r="I17" s="138"/>
      <c r="J17" s="141"/>
      <c r="K17" s="141"/>
      <c r="L17" s="135"/>
      <c r="M17">
        <f>VLOOKUP(B17,'[1]DDTA - so sanh CTDT'!$N$10:$S$97,4,0)</f>
        <v>0</v>
      </c>
      <c r="N17" t="b">
        <f t="shared" si="0"/>
        <v>1</v>
      </c>
    </row>
    <row r="18" spans="1:14" x14ac:dyDescent="0.2">
      <c r="A18" s="150"/>
      <c r="B18" s="58" t="s">
        <v>207</v>
      </c>
      <c r="C18" s="135"/>
      <c r="D18" s="146"/>
      <c r="E18" s="146"/>
      <c r="F18" s="135"/>
      <c r="G18" s="135"/>
      <c r="H18" s="135"/>
      <c r="I18" s="138"/>
      <c r="J18" s="141"/>
      <c r="K18" s="141"/>
      <c r="L18" s="135"/>
      <c r="M18">
        <f>VLOOKUP(B18,'[1]DDTA - so sanh CTDT'!$N$10:$S$97,4,0)</f>
        <v>0</v>
      </c>
      <c r="N18" t="b">
        <f t="shared" si="0"/>
        <v>1</v>
      </c>
    </row>
    <row r="19" spans="1:14" x14ac:dyDescent="0.2">
      <c r="A19" s="150"/>
      <c r="B19" s="58" t="s">
        <v>208</v>
      </c>
      <c r="C19" s="135"/>
      <c r="D19" s="146"/>
      <c r="E19" s="146"/>
      <c r="F19" s="135"/>
      <c r="G19" s="135"/>
      <c r="H19" s="135"/>
      <c r="I19" s="138"/>
      <c r="J19" s="141"/>
      <c r="K19" s="141"/>
      <c r="L19" s="135"/>
      <c r="M19">
        <f>VLOOKUP(B19,'[1]DDTA - so sanh CTDT'!$N$10:$S$97,4,0)</f>
        <v>0</v>
      </c>
      <c r="N19" t="b">
        <f t="shared" si="0"/>
        <v>1</v>
      </c>
    </row>
    <row r="20" spans="1:14" x14ac:dyDescent="0.2">
      <c r="A20" s="150"/>
      <c r="B20" s="58" t="s">
        <v>209</v>
      </c>
      <c r="C20" s="135"/>
      <c r="D20" s="146"/>
      <c r="E20" s="146"/>
      <c r="F20" s="135"/>
      <c r="G20" s="135"/>
      <c r="H20" s="135"/>
      <c r="I20" s="138"/>
      <c r="J20" s="141"/>
      <c r="K20" s="141"/>
      <c r="L20" s="135"/>
      <c r="M20">
        <f>VLOOKUP(B20,'[1]DDTA - so sanh CTDT'!$N$10:$S$97,4,0)</f>
        <v>0</v>
      </c>
      <c r="N20" t="b">
        <f t="shared" si="0"/>
        <v>1</v>
      </c>
    </row>
    <row r="21" spans="1:14" x14ac:dyDescent="0.2">
      <c r="A21" s="151"/>
      <c r="B21" s="58" t="s">
        <v>210</v>
      </c>
      <c r="C21" s="136"/>
      <c r="D21" s="147"/>
      <c r="E21" s="147"/>
      <c r="F21" s="136"/>
      <c r="G21" s="136"/>
      <c r="H21" s="136"/>
      <c r="I21" s="139"/>
      <c r="J21" s="142"/>
      <c r="K21" s="142"/>
      <c r="L21" s="136"/>
      <c r="M21">
        <f>VLOOKUP(B21,'[1]DDTA - so sanh CTDT'!$N$10:$S$97,4,0)</f>
        <v>0</v>
      </c>
      <c r="N21" t="b">
        <f t="shared" si="0"/>
        <v>1</v>
      </c>
    </row>
    <row r="22" spans="1:14" ht="89.25" x14ac:dyDescent="0.2">
      <c r="A22" s="20">
        <v>8</v>
      </c>
      <c r="B22" s="36" t="s">
        <v>211</v>
      </c>
      <c r="C22" s="54" t="s">
        <v>212</v>
      </c>
      <c r="D22" s="57"/>
      <c r="E22" s="57"/>
      <c r="F22" s="2">
        <v>2</v>
      </c>
      <c r="G22" s="2"/>
      <c r="H22" s="2"/>
      <c r="I22" s="54"/>
      <c r="J22" s="35"/>
      <c r="K22" s="35"/>
      <c r="L22" s="35" t="s">
        <v>193</v>
      </c>
      <c r="M22">
        <f>VLOOKUP(B22,'[1]DDTA - so sanh CTDT'!$N$10:$S$97,4,0)</f>
        <v>0</v>
      </c>
      <c r="N22" t="b">
        <f t="shared" si="0"/>
        <v>1</v>
      </c>
    </row>
    <row r="23" spans="1:14" ht="51" x14ac:dyDescent="0.2">
      <c r="A23" s="13">
        <v>9</v>
      </c>
      <c r="B23" s="58" t="s">
        <v>213</v>
      </c>
      <c r="C23" s="54" t="s">
        <v>214</v>
      </c>
      <c r="D23" s="57"/>
      <c r="E23" s="57"/>
      <c r="F23" s="35">
        <v>2</v>
      </c>
      <c r="G23" s="35"/>
      <c r="H23" s="35"/>
      <c r="I23" s="54"/>
      <c r="J23" s="35"/>
      <c r="K23" s="35"/>
      <c r="L23" s="35" t="s">
        <v>193</v>
      </c>
      <c r="M23">
        <f>VLOOKUP(B23,'[1]DDTA - so sanh CTDT'!$N$10:$S$97,4,0)</f>
        <v>0</v>
      </c>
      <c r="N23" t="b">
        <f t="shared" si="0"/>
        <v>1</v>
      </c>
    </row>
    <row r="24" spans="1:14" ht="102" x14ac:dyDescent="0.2">
      <c r="A24" s="13">
        <v>10</v>
      </c>
      <c r="B24" s="58" t="s">
        <v>215</v>
      </c>
      <c r="C24" s="54" t="s">
        <v>216</v>
      </c>
      <c r="D24" s="57"/>
      <c r="E24" s="57"/>
      <c r="F24" s="35">
        <v>6</v>
      </c>
      <c r="G24" s="35"/>
      <c r="H24" s="35"/>
      <c r="I24" s="54"/>
      <c r="J24" s="35"/>
      <c r="K24" s="35"/>
      <c r="L24" s="35" t="s">
        <v>193</v>
      </c>
      <c r="M24">
        <f>VLOOKUP(B24,'[1]DDTA - so sanh CTDT'!$N$10:$S$97,4,0)</f>
        <v>0</v>
      </c>
      <c r="N24" t="b">
        <f t="shared" si="0"/>
        <v>1</v>
      </c>
    </row>
    <row r="25" spans="1:14" ht="51" x14ac:dyDescent="0.2">
      <c r="A25" s="13">
        <v>11</v>
      </c>
      <c r="B25" s="58" t="s">
        <v>217</v>
      </c>
      <c r="C25" s="32" t="s">
        <v>218</v>
      </c>
      <c r="D25" s="57"/>
      <c r="E25" s="57"/>
      <c r="F25" s="60">
        <v>1</v>
      </c>
      <c r="G25" s="13"/>
      <c r="H25" s="13"/>
      <c r="I25" s="61"/>
      <c r="J25" s="57"/>
      <c r="K25" s="57"/>
      <c r="L25" s="35" t="s">
        <v>193</v>
      </c>
      <c r="M25">
        <f>VLOOKUP(B25,'[1]DDTA - so sanh CTDT'!$N$10:$S$97,4,0)</f>
        <v>0</v>
      </c>
      <c r="N25" t="b">
        <f t="shared" si="0"/>
        <v>1</v>
      </c>
    </row>
    <row r="26" spans="1:14" x14ac:dyDescent="0.2">
      <c r="A26" s="144" t="s">
        <v>247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8"/>
      <c r="M26" t="e">
        <f>VLOOKUP(B26,'[1]DDTA - so sanh CTDT'!$N$10:$S$97,4,0)</f>
        <v>#N/A</v>
      </c>
      <c r="N26" t="e">
        <f t="shared" si="0"/>
        <v>#N/A</v>
      </c>
    </row>
    <row r="27" spans="1:14" ht="51" x14ac:dyDescent="0.2">
      <c r="A27" s="13">
        <v>1</v>
      </c>
      <c r="B27" s="27" t="s">
        <v>48</v>
      </c>
      <c r="C27" s="62" t="s">
        <v>49</v>
      </c>
      <c r="D27" s="7" t="s">
        <v>110</v>
      </c>
      <c r="E27" s="73"/>
      <c r="F27" s="6">
        <v>2</v>
      </c>
      <c r="G27" s="13">
        <v>2</v>
      </c>
      <c r="H27" s="13">
        <v>0</v>
      </c>
      <c r="I27" s="52"/>
      <c r="J27" s="6"/>
      <c r="K27" s="2" t="s">
        <v>120</v>
      </c>
      <c r="L27" s="21"/>
      <c r="M27">
        <f>VLOOKUP(B27,'[1]DDTA - so sanh CTDT'!$N$10:$S$97,4,0)</f>
        <v>2</v>
      </c>
      <c r="N27" t="b">
        <f t="shared" si="0"/>
        <v>0</v>
      </c>
    </row>
    <row r="28" spans="1:14" ht="25.5" x14ac:dyDescent="0.2">
      <c r="A28" s="63">
        <v>2</v>
      </c>
      <c r="B28" s="64" t="s">
        <v>126</v>
      </c>
      <c r="C28" s="65" t="s">
        <v>127</v>
      </c>
      <c r="D28" s="7" t="s">
        <v>219</v>
      </c>
      <c r="E28" s="73"/>
      <c r="F28" s="66">
        <v>2</v>
      </c>
      <c r="G28" s="67">
        <v>2</v>
      </c>
      <c r="H28" s="68">
        <v>0</v>
      </c>
      <c r="I28" s="69"/>
      <c r="J28" s="68"/>
      <c r="K28" s="7"/>
      <c r="L28" s="70" t="s">
        <v>120</v>
      </c>
      <c r="M28">
        <f>VLOOKUP(B28,'[1]DDTA - so sanh CTDT'!$N$10:$S$97,4,0)</f>
        <v>2</v>
      </c>
      <c r="N28" t="b">
        <f t="shared" si="0"/>
        <v>0</v>
      </c>
    </row>
    <row r="29" spans="1:14" ht="15" x14ac:dyDescent="0.25">
      <c r="A29" s="13">
        <v>3</v>
      </c>
      <c r="B29" s="21" t="s">
        <v>233</v>
      </c>
      <c r="C29" s="29" t="s">
        <v>234</v>
      </c>
      <c r="D29" s="29" t="s">
        <v>235</v>
      </c>
      <c r="E29" s="21"/>
      <c r="F29" s="13">
        <v>3</v>
      </c>
      <c r="G29" s="13">
        <v>3</v>
      </c>
      <c r="H29" s="76">
        <v>0</v>
      </c>
      <c r="I29" s="75"/>
      <c r="J29" s="29"/>
      <c r="K29" s="21"/>
      <c r="L29" s="70" t="s">
        <v>120</v>
      </c>
      <c r="M29">
        <f>VLOOKUP(B29,'[1]DDTA - so sanh CTDT'!$N$10:$S$97,4,0)</f>
        <v>3</v>
      </c>
      <c r="N29" t="b">
        <f t="shared" si="0"/>
        <v>0</v>
      </c>
    </row>
  </sheetData>
  <mergeCells count="24">
    <mergeCell ref="A26:L26"/>
    <mergeCell ref="J6:J11"/>
    <mergeCell ref="K6:K11"/>
    <mergeCell ref="L6:L11"/>
    <mergeCell ref="A13:A21"/>
    <mergeCell ref="C13:C21"/>
    <mergeCell ref="E13:E21"/>
    <mergeCell ref="F13:F21"/>
    <mergeCell ref="G13:G21"/>
    <mergeCell ref="F6:F11"/>
    <mergeCell ref="G6:G11"/>
    <mergeCell ref="H6:H11"/>
    <mergeCell ref="K13:K21"/>
    <mergeCell ref="L13:L21"/>
    <mergeCell ref="A6:A11"/>
    <mergeCell ref="I6:I11"/>
    <mergeCell ref="H13:H21"/>
    <mergeCell ref="I13:I21"/>
    <mergeCell ref="J13:J21"/>
    <mergeCell ref="A1:L1"/>
    <mergeCell ref="D6:D11"/>
    <mergeCell ref="C6:C11"/>
    <mergeCell ref="E6:E11"/>
    <mergeCell ref="D13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DDTA K63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MyPC</cp:lastModifiedBy>
  <cp:lastPrinted>2017-06-16T03:09:42Z</cp:lastPrinted>
  <dcterms:created xsi:type="dcterms:W3CDTF">2015-09-02T13:23:04Z</dcterms:created>
  <dcterms:modified xsi:type="dcterms:W3CDTF">2018-09-14T07:54:45Z</dcterms:modified>
</cp:coreProperties>
</file>