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K63\HK2 2021 2022\Dot 2.1\Bao ve KLTN\"/>
    </mc:Choice>
  </mc:AlternateContent>
  <bookViews>
    <workbookView xWindow="0" yWindow="0" windowWidth="20400" windowHeight="7650"/>
  </bookViews>
  <sheets>
    <sheet name="DS BV vao diem" sheetId="1" r:id="rId1"/>
  </sheets>
  <externalReferences>
    <externalReference r:id="rId2"/>
  </externalReferences>
  <definedNames>
    <definedName name="_xlnm._FilterDatabase" localSheetId="0" hidden="1">'DS BV vao diem'!$J$3:$J$265</definedName>
    <definedName name="_xlnm.Print_Area" localSheetId="0">'DS BV vao diem'!$A$1:$J$268</definedName>
    <definedName name="_xlnm.Print_Titles" localSheetId="0">'DS BV vao diem'!$3:$3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5" i="1" l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270" i="1" l="1"/>
  <c r="C270" i="1"/>
  <c r="E270" i="1"/>
  <c r="G270" i="1"/>
  <c r="B270" i="1"/>
  <c r="D270" i="1"/>
</calcChain>
</file>

<file path=xl/sharedStrings.xml><?xml version="1.0" encoding="utf-8"?>
<sst xmlns="http://schemas.openxmlformats.org/spreadsheetml/2006/main" count="1387" uniqueCount="374">
  <si>
    <t>TT</t>
  </si>
  <si>
    <t>Mã SV</t>
  </si>
  <si>
    <t>Họ và</t>
  </si>
  <si>
    <t>Tên</t>
  </si>
  <si>
    <t>Giới
tính</t>
  </si>
  <si>
    <t>Ngày
sinh</t>
  </si>
  <si>
    <t>Lớp</t>
  </si>
  <si>
    <t>Mã ĐK</t>
  </si>
  <si>
    <t>Tiểu ban
sinh viên</t>
  </si>
  <si>
    <t>Điểm
KLTN</t>
  </si>
  <si>
    <t>Trần Lan</t>
  </si>
  <si>
    <t>Anh</t>
  </si>
  <si>
    <t>Nữ</t>
  </si>
  <si>
    <t>K63KTNNE</t>
  </si>
  <si>
    <t>KTE04991</t>
  </si>
  <si>
    <t>Nguyễn Minh</t>
  </si>
  <si>
    <t>Đức</t>
  </si>
  <si>
    <t>Trần Thị Lan</t>
  </si>
  <si>
    <t>KT04991</t>
  </si>
  <si>
    <t>Đinh Ngọc</t>
  </si>
  <si>
    <t>ánh</t>
  </si>
  <si>
    <t>K63KTTCE</t>
  </si>
  <si>
    <t>KTE04992</t>
  </si>
  <si>
    <t>Hà</t>
  </si>
  <si>
    <t>Nguyễn Thị Thu</t>
  </si>
  <si>
    <t>Huyền</t>
  </si>
  <si>
    <t>Nguyễn Thị</t>
  </si>
  <si>
    <t>Phương</t>
  </si>
  <si>
    <t>KT04993</t>
  </si>
  <si>
    <t>Hương</t>
  </si>
  <si>
    <t>Nguyễn Thị Minh</t>
  </si>
  <si>
    <t>Đặng Trúc</t>
  </si>
  <si>
    <t>K62ENGA</t>
  </si>
  <si>
    <t>Trần Thị Thu</t>
  </si>
  <si>
    <t>Trang</t>
  </si>
  <si>
    <t>KT04994</t>
  </si>
  <si>
    <t>Lê Trần Linh</t>
  </si>
  <si>
    <t>Vũ Thị Thu</t>
  </si>
  <si>
    <t>Loan</t>
  </si>
  <si>
    <t>KT04995</t>
  </si>
  <si>
    <t>Nguyễn Hà</t>
  </si>
  <si>
    <t>Vi</t>
  </si>
  <si>
    <t>Nguyễn Hữu</t>
  </si>
  <si>
    <t>Yến</t>
  </si>
  <si>
    <t>Hòa</t>
  </si>
  <si>
    <t>KT04996</t>
  </si>
  <si>
    <t>Ngô Thúy</t>
  </si>
  <si>
    <t>An</t>
  </si>
  <si>
    <t>K63KTA</t>
  </si>
  <si>
    <t>Nguyễn Thị Quế</t>
  </si>
  <si>
    <t>K63KTB</t>
  </si>
  <si>
    <t>KT04998</t>
  </si>
  <si>
    <t>Vũ Thị Ngọc</t>
  </si>
  <si>
    <t>Quang</t>
  </si>
  <si>
    <t>Trịnh Anh</t>
  </si>
  <si>
    <t>Duy</t>
  </si>
  <si>
    <t>Nam</t>
  </si>
  <si>
    <t>Hà Ngọc ánh</t>
  </si>
  <si>
    <t>Dương</t>
  </si>
  <si>
    <t>Trương Minh</t>
  </si>
  <si>
    <t>Hiếu</t>
  </si>
  <si>
    <t>K63KTC</t>
  </si>
  <si>
    <t>Nguyễn Thị Thanh</t>
  </si>
  <si>
    <t>Huế</t>
  </si>
  <si>
    <t>Thắng</t>
  </si>
  <si>
    <t>Hà Việt</t>
  </si>
  <si>
    <t>Hùng</t>
  </si>
  <si>
    <t>K63QLKT</t>
  </si>
  <si>
    <t>Thu</t>
  </si>
  <si>
    <t>PKT04001</t>
  </si>
  <si>
    <t>Vũ Đức</t>
  </si>
  <si>
    <t>Huy</t>
  </si>
  <si>
    <t>K63KTNNA</t>
  </si>
  <si>
    <t>Lìa Thị</t>
  </si>
  <si>
    <t>Kdua</t>
  </si>
  <si>
    <t>K63PTNTP</t>
  </si>
  <si>
    <t>Nguyễn Trọng</t>
  </si>
  <si>
    <t>Khôi</t>
  </si>
  <si>
    <t>Nguyễn Anh</t>
  </si>
  <si>
    <t>Lan</t>
  </si>
  <si>
    <t>Hoàng Thị</t>
  </si>
  <si>
    <t>Hằng</t>
  </si>
  <si>
    <t>Bùi Thị</t>
  </si>
  <si>
    <t>Nụ</t>
  </si>
  <si>
    <t>Trần Khánh</t>
  </si>
  <si>
    <t>Nhật</t>
  </si>
  <si>
    <t>Mai</t>
  </si>
  <si>
    <t>Ngô Thị</t>
  </si>
  <si>
    <t>Nhung</t>
  </si>
  <si>
    <t>Thành</t>
  </si>
  <si>
    <t>Nguyễn Thị Kim</t>
  </si>
  <si>
    <t>Oanh</t>
  </si>
  <si>
    <t>Nguyễn Thị Như</t>
  </si>
  <si>
    <t>Quỳnh</t>
  </si>
  <si>
    <t>Bùi Đình</t>
  </si>
  <si>
    <t>Tấn</t>
  </si>
  <si>
    <t>Đỗ ánh</t>
  </si>
  <si>
    <t>Tuyết</t>
  </si>
  <si>
    <t>Nguyễn Thị Phương</t>
  </si>
  <si>
    <t>Thảo</t>
  </si>
  <si>
    <t>Thoa</t>
  </si>
  <si>
    <t>Phạm Thị Thanh</t>
  </si>
  <si>
    <t>Thúy</t>
  </si>
  <si>
    <t>Hà Thu</t>
  </si>
  <si>
    <t>Trà</t>
  </si>
  <si>
    <t>Trương Thùy</t>
  </si>
  <si>
    <t>Nguyễn Đức</t>
  </si>
  <si>
    <t>Trung</t>
  </si>
  <si>
    <t>Cường</t>
  </si>
  <si>
    <t>Đàm Hải</t>
  </si>
  <si>
    <t>Hoàng Minh</t>
  </si>
  <si>
    <t>K63QLKTB</t>
  </si>
  <si>
    <t>Dương Trí</t>
  </si>
  <si>
    <t>Dũng</t>
  </si>
  <si>
    <t>Lê Hồng</t>
  </si>
  <si>
    <t>Hải</t>
  </si>
  <si>
    <t>Nguyễn Đức Minh</t>
  </si>
  <si>
    <t>Ngô Trang Minh</t>
  </si>
  <si>
    <t>Nguyễn Khánh</t>
  </si>
  <si>
    <t>Giang</t>
  </si>
  <si>
    <t>Nông Thị</t>
  </si>
  <si>
    <t>Lành</t>
  </si>
  <si>
    <t>Nguyễn Thị Ngọc</t>
  </si>
  <si>
    <t>Linh</t>
  </si>
  <si>
    <t>Phạm Tiến</t>
  </si>
  <si>
    <t>Phạm Ngọc</t>
  </si>
  <si>
    <t>Tường</t>
  </si>
  <si>
    <t>Lừ Thị</t>
  </si>
  <si>
    <t>Nguyễn Ngọc</t>
  </si>
  <si>
    <t>K61KTNNA</t>
  </si>
  <si>
    <t>Vũ Thị</t>
  </si>
  <si>
    <t>Bích</t>
  </si>
  <si>
    <t>Phạm Minh</t>
  </si>
  <si>
    <t>Chi</t>
  </si>
  <si>
    <t>Nguyễn Tùng</t>
  </si>
  <si>
    <t>Đào Việt</t>
  </si>
  <si>
    <t>Nguyễn Quang</t>
  </si>
  <si>
    <t>Nguyễn Việt</t>
  </si>
  <si>
    <t>La Vi</t>
  </si>
  <si>
    <t>Hoa</t>
  </si>
  <si>
    <t>Trương Mỹ</t>
  </si>
  <si>
    <t>Lê Thị Ngọc</t>
  </si>
  <si>
    <t>Phạm Thị Thu</t>
  </si>
  <si>
    <t>Lô Thúy</t>
  </si>
  <si>
    <t>Hường</t>
  </si>
  <si>
    <t>Nguyễn Đăng</t>
  </si>
  <si>
    <t>Khoa</t>
  </si>
  <si>
    <t>Dương Xuân</t>
  </si>
  <si>
    <t>Nguyễn Yến</t>
  </si>
  <si>
    <t>Lê Thị</t>
  </si>
  <si>
    <t>Cà Văn</t>
  </si>
  <si>
    <t>Ngọc</t>
  </si>
  <si>
    <t>La Thị</t>
  </si>
  <si>
    <t>Giàng A</t>
  </si>
  <si>
    <t>Pao</t>
  </si>
  <si>
    <t>Bạch Tiêu</t>
  </si>
  <si>
    <t>Nguyễn Tiến</t>
  </si>
  <si>
    <t>Ngô Thị Phương</t>
  </si>
  <si>
    <t>Trần Thị Kim</t>
  </si>
  <si>
    <t>K63KTPT</t>
  </si>
  <si>
    <t>Sầm Thị</t>
  </si>
  <si>
    <t>Nguyễn Tố</t>
  </si>
  <si>
    <t>Uyên</t>
  </si>
  <si>
    <t>Lê Công</t>
  </si>
  <si>
    <t>Ước</t>
  </si>
  <si>
    <t>Hoàng Linh</t>
  </si>
  <si>
    <t>Bùi Minh</t>
  </si>
  <si>
    <t>Lâm</t>
  </si>
  <si>
    <t>Trần Phương</t>
  </si>
  <si>
    <t>Đỗ Thị Huyền</t>
  </si>
  <si>
    <t>Lê Việt</t>
  </si>
  <si>
    <t>Trinh</t>
  </si>
  <si>
    <t>Trần Hữu</t>
  </si>
  <si>
    <t>Hạnh</t>
  </si>
  <si>
    <t>Trần Trung</t>
  </si>
  <si>
    <t>Đinh Công</t>
  </si>
  <si>
    <t>Hồ</t>
  </si>
  <si>
    <t>Nguyễn Văn</t>
  </si>
  <si>
    <t>Lê Hoàng</t>
  </si>
  <si>
    <t>Huynh</t>
  </si>
  <si>
    <t>Khanh</t>
  </si>
  <si>
    <t>Vũ Hải</t>
  </si>
  <si>
    <t>Long</t>
  </si>
  <si>
    <t>Hoàng Thị Kim</t>
  </si>
  <si>
    <t>Luyến</t>
  </si>
  <si>
    <t>Dương Thị Thanh</t>
  </si>
  <si>
    <t>Đào Đức</t>
  </si>
  <si>
    <t>Mạnh</t>
  </si>
  <si>
    <t>Trịnh Đình</t>
  </si>
  <si>
    <t>Minh</t>
  </si>
  <si>
    <t>Mai Văn</t>
  </si>
  <si>
    <t>K61KTNNB</t>
  </si>
  <si>
    <t>Nguyễn Thị Hằng</t>
  </si>
  <si>
    <t>Nga</t>
  </si>
  <si>
    <t>Thiều Lan</t>
  </si>
  <si>
    <t>Nhi</t>
  </si>
  <si>
    <t>Đào Thị Hồng</t>
  </si>
  <si>
    <t>Mai Thị Hồng</t>
  </si>
  <si>
    <t>Phạm Thị Tuyết</t>
  </si>
  <si>
    <t>Nguyễn Thị Tâm</t>
  </si>
  <si>
    <t>Như</t>
  </si>
  <si>
    <t>Nguyễn Như</t>
  </si>
  <si>
    <t>Phúc</t>
  </si>
  <si>
    <t>Lê Ngọc</t>
  </si>
  <si>
    <t>Tùng</t>
  </si>
  <si>
    <t>Trương Hữu</t>
  </si>
  <si>
    <t>Thanh</t>
  </si>
  <si>
    <t>Trương Hồng</t>
  </si>
  <si>
    <t>Bùi Anh</t>
  </si>
  <si>
    <t>Thư</t>
  </si>
  <si>
    <t>Phạm Quang</t>
  </si>
  <si>
    <t>Trường</t>
  </si>
  <si>
    <t>Nguyễn Duy</t>
  </si>
  <si>
    <t>Việt</t>
  </si>
  <si>
    <t>K63KTDTA</t>
  </si>
  <si>
    <t>Nguyễn Mai</t>
  </si>
  <si>
    <t>Vương Quang</t>
  </si>
  <si>
    <t>Bình</t>
  </si>
  <si>
    <t>Trần Đức</t>
  </si>
  <si>
    <t>Bùi Linh</t>
  </si>
  <si>
    <t>Hoàng Bảo</t>
  </si>
  <si>
    <t>Chung</t>
  </si>
  <si>
    <t>Trần Thị Hồng</t>
  </si>
  <si>
    <t>Dịu</t>
  </si>
  <si>
    <t>Phạm Thị Kim</t>
  </si>
  <si>
    <t>Dung</t>
  </si>
  <si>
    <t>Phạm Bình</t>
  </si>
  <si>
    <t>Nguyễn Thành</t>
  </si>
  <si>
    <t>Đạt</t>
  </si>
  <si>
    <t>Cao Xuân</t>
  </si>
  <si>
    <t>Điệp</t>
  </si>
  <si>
    <t>Đoàn Thị Trà</t>
  </si>
  <si>
    <t>Phạm Thị Hương</t>
  </si>
  <si>
    <t>Bùi Thu</t>
  </si>
  <si>
    <t>Dương Thị Hồng</t>
  </si>
  <si>
    <t>Phạm Thị Ngọc</t>
  </si>
  <si>
    <t>Hồng</t>
  </si>
  <si>
    <t>Hợp</t>
  </si>
  <si>
    <t>Bùi Quang</t>
  </si>
  <si>
    <t>Phùng Minh</t>
  </si>
  <si>
    <t>Hưng</t>
  </si>
  <si>
    <t>K63KHDT</t>
  </si>
  <si>
    <t>Đỗ Đình</t>
  </si>
  <si>
    <t>Hưởng</t>
  </si>
  <si>
    <t>Đỗ Tuấn</t>
  </si>
  <si>
    <t>Kiệt</t>
  </si>
  <si>
    <t>Đào Duy</t>
  </si>
  <si>
    <t>Khánh</t>
  </si>
  <si>
    <t>K62QLKT</t>
  </si>
  <si>
    <t>Nguyễn Tuyết</t>
  </si>
  <si>
    <t>Phạm Quỳnh</t>
  </si>
  <si>
    <t>Phan Thị Hồng</t>
  </si>
  <si>
    <t>Phùng Vinh</t>
  </si>
  <si>
    <t>Vũ Lương</t>
  </si>
  <si>
    <t>Sơn</t>
  </si>
  <si>
    <t>Tâm</t>
  </si>
  <si>
    <t>Tuấn</t>
  </si>
  <si>
    <t>Phạm Thị</t>
  </si>
  <si>
    <t>Nguyễn Phương</t>
  </si>
  <si>
    <t>Vũ Trần Thanh</t>
  </si>
  <si>
    <t>Lưu Đức</t>
  </si>
  <si>
    <t>Đỗ Thị Hoài</t>
  </si>
  <si>
    <t>Nguyễn Thu</t>
  </si>
  <si>
    <t>Thủy</t>
  </si>
  <si>
    <t>Lừu Thị</t>
  </si>
  <si>
    <t>Trần Thị Hải</t>
  </si>
  <si>
    <t>Bùi Sỹ Tuấn</t>
  </si>
  <si>
    <t>Đào Triệu</t>
  </si>
  <si>
    <t>Nguyễn Lan</t>
  </si>
  <si>
    <t>Bách</t>
  </si>
  <si>
    <t>Bùi Mỹ</t>
  </si>
  <si>
    <t>Duyên</t>
  </si>
  <si>
    <t>Trần Ngọc</t>
  </si>
  <si>
    <t>Gấu</t>
  </si>
  <si>
    <t>Phạm Thùy</t>
  </si>
  <si>
    <t>Phạm Phương</t>
  </si>
  <si>
    <t>Mai Thị Mỹ</t>
  </si>
  <si>
    <t>Hảo</t>
  </si>
  <si>
    <t>Đinh Thị Thu</t>
  </si>
  <si>
    <t>Vương Thị Thu</t>
  </si>
  <si>
    <t>Lương Thanh</t>
  </si>
  <si>
    <t>Hoàng Ngọc</t>
  </si>
  <si>
    <t>Luyện Thị Thanh</t>
  </si>
  <si>
    <t>Hắc Thị Ngọc</t>
  </si>
  <si>
    <t>Nguyễn Sỹ</t>
  </si>
  <si>
    <t>Khiêm</t>
  </si>
  <si>
    <t>Đào Thị Nhật</t>
  </si>
  <si>
    <t>Lệ</t>
  </si>
  <si>
    <t>Lê Kiều Phương</t>
  </si>
  <si>
    <t>K62KTPT</t>
  </si>
  <si>
    <t>Trịnh Quang</t>
  </si>
  <si>
    <t>Luân</t>
  </si>
  <si>
    <t>Nguyễn Công</t>
  </si>
  <si>
    <t>Nguyễn Xuân Khánh</t>
  </si>
  <si>
    <t>Đậu Thị Bảo</t>
  </si>
  <si>
    <t>Lương Thị</t>
  </si>
  <si>
    <t>Phượng</t>
  </si>
  <si>
    <t>Quyên</t>
  </si>
  <si>
    <t>Khoàng Hương</t>
  </si>
  <si>
    <t>Lê Thị Như</t>
  </si>
  <si>
    <t>Tuyến</t>
  </si>
  <si>
    <t>Mai Thị</t>
  </si>
  <si>
    <t>Trần Thị Thanh</t>
  </si>
  <si>
    <t>Thùy</t>
  </si>
  <si>
    <t>Chu Thị Huyền</t>
  </si>
  <si>
    <t>Trần Mai</t>
  </si>
  <si>
    <t>K62KHDT</t>
  </si>
  <si>
    <t>Vũ</t>
  </si>
  <si>
    <t>Lê Thị Tú</t>
  </si>
  <si>
    <t>Phan Xuân</t>
  </si>
  <si>
    <t>Dinh</t>
  </si>
  <si>
    <t>Trần Minh</t>
  </si>
  <si>
    <t>Trần Thu</t>
  </si>
  <si>
    <t>Hài</t>
  </si>
  <si>
    <t>Hoàng Đức</t>
  </si>
  <si>
    <t>Lý Hoàng</t>
  </si>
  <si>
    <t>Âu Thị Hồng</t>
  </si>
  <si>
    <t>Nguyễn Thị Hồng</t>
  </si>
  <si>
    <t>Phạm Thị Hồng</t>
  </si>
  <si>
    <t>Trần Thị</t>
  </si>
  <si>
    <t>Hậu</t>
  </si>
  <si>
    <t>Hiệp</t>
  </si>
  <si>
    <t>Lương Nhật</t>
  </si>
  <si>
    <t>Hoàng</t>
  </si>
  <si>
    <t>Phí Thị</t>
  </si>
  <si>
    <t>Triệu Thị Ngọc</t>
  </si>
  <si>
    <t>Đặng Hoài</t>
  </si>
  <si>
    <t>Đào Huy Hoàng</t>
  </si>
  <si>
    <t>Khương Lưu Nhật</t>
  </si>
  <si>
    <t>Nguyễn Hoàng</t>
  </si>
  <si>
    <t>Lý</t>
  </si>
  <si>
    <t>Nông Trương</t>
  </si>
  <si>
    <t>Lê Hoài</t>
  </si>
  <si>
    <t>K62KTDT</t>
  </si>
  <si>
    <t>Vương Thùy</t>
  </si>
  <si>
    <t>Vũ Thị Thúy</t>
  </si>
  <si>
    <t>Ngần</t>
  </si>
  <si>
    <t>Đinh Thị</t>
  </si>
  <si>
    <t>Nghĩa</t>
  </si>
  <si>
    <t>Vàng Thị</t>
  </si>
  <si>
    <t>Nghiệp</t>
  </si>
  <si>
    <t>Nguyễn Trang</t>
  </si>
  <si>
    <t>Trần Thị Bích</t>
  </si>
  <si>
    <t>Nguyễn Đình</t>
  </si>
  <si>
    <t>Quyền</t>
  </si>
  <si>
    <t>Sao</t>
  </si>
  <si>
    <t>Lại Quang</t>
  </si>
  <si>
    <t>Cáp Mạnh</t>
  </si>
  <si>
    <t>Tuân</t>
  </si>
  <si>
    <t>Mùi Văn</t>
  </si>
  <si>
    <t>Âu ánh</t>
  </si>
  <si>
    <t>Nguyễn Khắc</t>
  </si>
  <si>
    <t>Thịnh</t>
  </si>
  <si>
    <t>Dương Thị Hà</t>
  </si>
  <si>
    <t>Vân</t>
  </si>
  <si>
    <t>Danh sách gồm         sinh viên</t>
  </si>
  <si>
    <t>TRƯỞNG TIỂU BAN</t>
  </si>
  <si>
    <t>THƯ KÝ</t>
  </si>
  <si>
    <t>ỦY VIÊN</t>
  </si>
  <si>
    <t>Trần Tú</t>
  </si>
  <si>
    <t>Hoàng Văn</t>
  </si>
  <si>
    <t>Trần Tiến</t>
  </si>
  <si>
    <t>La</t>
  </si>
  <si>
    <t>Đồng Thế</t>
  </si>
  <si>
    <t>Mác</t>
  </si>
  <si>
    <t>Lò Văn</t>
  </si>
  <si>
    <t>Tông</t>
  </si>
  <si>
    <t>Hoàng Phương</t>
  </si>
  <si>
    <t>Hướng dẫn 2 kèm Ms THU. KDT10 ThS. Đặng Nam Phương</t>
  </si>
  <si>
    <t>Đặng Minh</t>
  </si>
  <si>
    <t>Vũ Trung</t>
  </si>
  <si>
    <t>Nguyễn Đình Trọng</t>
  </si>
  <si>
    <t>Danh sách gồm 274 sinh viên</t>
  </si>
  <si>
    <t>KẾT QUẢ BẢO VỆ KHÓA LUẬN TỐT NGHIỆP ĐỢT 1 HỌC KỲ 2 NĂM HỌC 2021 -2022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</si>
</sst>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10" x14ac:knownFonts="1">
    <font>
      <sz val="13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u/>
      <sz val="13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 applyNumberFormat="0" applyFill="0" applyBorder="0" applyProtection="0">
      <alignment vertical="center"/>
    </xf>
    <xf numFmtId="0" fontId="1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14" fontId="3" fillId="0" borderId="0" xfId="1" applyNumberFormat="1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14" fontId="3" fillId="0" borderId="0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left" vertical="center"/>
    </xf>
    <xf numFmtId="1" fontId="3" fillId="0" borderId="3" xfId="1" applyNumberFormat="1" applyFont="1" applyFill="1" applyBorder="1" applyAlignment="1">
      <alignment horizontal="left" vertic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0" xfId="3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1" fontId="2" fillId="0" borderId="0" xfId="1" applyNumberFormat="1" applyFont="1" applyFill="1" applyBorder="1" applyAlignment="1">
      <alignment horizontal="left" vertical="center"/>
    </xf>
    <xf numFmtId="1" fontId="2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>
      <alignment horizontal="left" vertical="center"/>
    </xf>
    <xf numFmtId="1" fontId="6" fillId="0" borderId="6" xfId="1" applyNumberFormat="1" applyFont="1" applyFill="1" applyBorder="1" applyAlignment="1">
      <alignment horizontal="left" vertical="center"/>
    </xf>
    <xf numFmtId="1" fontId="6" fillId="0" borderId="4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left" vertical="center"/>
    </xf>
    <xf numFmtId="1" fontId="6" fillId="0" borderId="3" xfId="1" applyNumberFormat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quotePrefix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 3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ung%20Kinh%20te/1%20Quan%20ly%20Sinh%20vien/1%20Ch&#237;nh%20quy/K63/HK2%202021%202022/Dot%202.1/DS%20du%20kien%20BV%20KLTN%20dot%201%20HK2%20202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eu kien BV KL dot 1 HK2 2122"/>
    </sheetNames>
    <sheetDataSet>
      <sheetData sheetId="0">
        <row r="5">
          <cell r="B5">
            <v>634501</v>
          </cell>
          <cell r="C5" t="str">
            <v>Ngô Thúy</v>
          </cell>
          <cell r="D5" t="str">
            <v>An</v>
          </cell>
          <cell r="E5" t="str">
            <v>Nữ</v>
          </cell>
          <cell r="F5">
            <v>220200</v>
          </cell>
          <cell r="G5" t="str">
            <v>K63KTA</v>
          </cell>
          <cell r="H5" t="str">
            <v>KT04993</v>
          </cell>
          <cell r="I5">
            <v>1</v>
          </cell>
          <cell r="J5" t="str">
            <v>Kế hoạch và đầu tư</v>
          </cell>
          <cell r="K5" t="str">
            <v>Kinh tế</v>
          </cell>
          <cell r="L5" t="str">
            <v>KDT01</v>
          </cell>
          <cell r="M5" t="str">
            <v>PGS.TS</v>
          </cell>
          <cell r="N5" t="str">
            <v>Trần Đình</v>
          </cell>
          <cell r="O5" t="str">
            <v>Thao</v>
          </cell>
          <cell r="P5">
            <v>11</v>
          </cell>
        </row>
        <row r="6">
          <cell r="B6">
            <v>634601</v>
          </cell>
          <cell r="C6" t="str">
            <v>Bùi Sỹ Tuấn</v>
          </cell>
          <cell r="D6" t="str">
            <v>Anh</v>
          </cell>
          <cell r="E6" t="str">
            <v>Nam</v>
          </cell>
          <cell r="F6">
            <v>280200</v>
          </cell>
          <cell r="G6" t="str">
            <v>K63QLKTB</v>
          </cell>
          <cell r="H6" t="str">
            <v>KT04995</v>
          </cell>
          <cell r="I6">
            <v>5</v>
          </cell>
          <cell r="J6" t="str">
            <v>Phân tích định lượng</v>
          </cell>
          <cell r="K6" t="str">
            <v>Quản lý kinh tế</v>
          </cell>
          <cell r="L6" t="str">
            <v>KTL08</v>
          </cell>
          <cell r="M6" t="str">
            <v>ThS</v>
          </cell>
          <cell r="N6" t="str">
            <v>Lê Khắc</v>
          </cell>
          <cell r="O6" t="str">
            <v>Bộ</v>
          </cell>
          <cell r="P6">
            <v>1</v>
          </cell>
        </row>
        <row r="7">
          <cell r="B7">
            <v>635203</v>
          </cell>
          <cell r="C7" t="str">
            <v>Đào Triệu</v>
          </cell>
          <cell r="D7" t="str">
            <v>Anh</v>
          </cell>
          <cell r="E7" t="str">
            <v>Nam</v>
          </cell>
          <cell r="F7">
            <v>70997</v>
          </cell>
          <cell r="G7" t="str">
            <v>K63KTNNA</v>
          </cell>
          <cell r="H7" t="str">
            <v>KT04991</v>
          </cell>
          <cell r="I7">
            <v>5</v>
          </cell>
          <cell r="J7" t="str">
            <v>Phân tích định lượng</v>
          </cell>
          <cell r="K7" t="str">
            <v>Kinh tế nông nghiệp</v>
          </cell>
          <cell r="L7" t="str">
            <v>KTL22</v>
          </cell>
          <cell r="M7" t="str">
            <v>ThS</v>
          </cell>
          <cell r="N7" t="str">
            <v>Bùi Văn</v>
          </cell>
          <cell r="O7" t="str">
            <v>Quang</v>
          </cell>
          <cell r="P7">
            <v>2</v>
          </cell>
        </row>
        <row r="8">
          <cell r="B8">
            <v>635301</v>
          </cell>
          <cell r="C8" t="str">
            <v>Hoàng Linh</v>
          </cell>
          <cell r="D8" t="str">
            <v>Anh</v>
          </cell>
          <cell r="E8" t="str">
            <v>Nữ</v>
          </cell>
          <cell r="F8">
            <v>290800</v>
          </cell>
          <cell r="G8" t="str">
            <v>K63KTNNE</v>
          </cell>
          <cell r="H8" t="str">
            <v>KTE04991</v>
          </cell>
          <cell r="I8">
            <v>3</v>
          </cell>
          <cell r="J8" t="str">
            <v>Kinh tế NN&amp;CS</v>
          </cell>
          <cell r="K8" t="str">
            <v>Kinh tế nông nghiệp (Chương trình chất lượng cao)</v>
          </cell>
          <cell r="L8" t="str">
            <v>KNN04</v>
          </cell>
          <cell r="M8" t="str">
            <v>ThS</v>
          </cell>
          <cell r="N8" t="str">
            <v>Nguyễn Thanh</v>
          </cell>
          <cell r="O8" t="str">
            <v>Phong</v>
          </cell>
          <cell r="P8">
            <v>1</v>
          </cell>
        </row>
        <row r="9">
          <cell r="B9">
            <v>635202</v>
          </cell>
          <cell r="C9" t="str">
            <v>Lê Hoàng</v>
          </cell>
          <cell r="D9" t="str">
            <v>Anh</v>
          </cell>
          <cell r="E9" t="str">
            <v>Nam</v>
          </cell>
          <cell r="F9">
            <v>31100</v>
          </cell>
          <cell r="G9" t="str">
            <v>K63KTNNA</v>
          </cell>
          <cell r="H9" t="str">
            <v>KT04991</v>
          </cell>
          <cell r="I9">
            <v>5</v>
          </cell>
          <cell r="J9" t="str">
            <v>Phát triển nông thôn</v>
          </cell>
          <cell r="K9" t="str">
            <v>Kinh tế nông nghiệp</v>
          </cell>
          <cell r="L9" t="str">
            <v>PTN01</v>
          </cell>
          <cell r="M9" t="str">
            <v>PGS. TS.</v>
          </cell>
          <cell r="N9" t="str">
            <v>Mai Thanh</v>
          </cell>
          <cell r="O9" t="str">
            <v>Cúc</v>
          </cell>
          <cell r="P9">
            <v>3</v>
          </cell>
        </row>
        <row r="10">
          <cell r="B10">
            <v>635005</v>
          </cell>
          <cell r="C10" t="str">
            <v>Lê Thị Tú</v>
          </cell>
          <cell r="D10" t="str">
            <v>Anh</v>
          </cell>
          <cell r="E10" t="str">
            <v>Nữ</v>
          </cell>
          <cell r="F10">
            <v>241000</v>
          </cell>
          <cell r="G10" t="str">
            <v>K63KTPT</v>
          </cell>
          <cell r="H10" t="str">
            <v>KT04994</v>
          </cell>
          <cell r="I10">
            <v>6</v>
          </cell>
          <cell r="J10" t="str">
            <v>Phân tích định lượng</v>
          </cell>
          <cell r="K10" t="str">
            <v>Kinh tế phát triển</v>
          </cell>
          <cell r="L10" t="str">
            <v>KTL14</v>
          </cell>
          <cell r="M10" t="str">
            <v>TS</v>
          </cell>
          <cell r="N10" t="str">
            <v>Lê Ngọc</v>
          </cell>
          <cell r="O10" t="str">
            <v>Hướng</v>
          </cell>
          <cell r="P10">
            <v>1</v>
          </cell>
        </row>
        <row r="11">
          <cell r="B11">
            <v>634882</v>
          </cell>
          <cell r="C11" t="str">
            <v>Nguyễn Lan</v>
          </cell>
          <cell r="D11" t="str">
            <v>Anh</v>
          </cell>
          <cell r="E11" t="str">
            <v>Nữ</v>
          </cell>
          <cell r="F11">
            <v>40300</v>
          </cell>
          <cell r="G11" t="str">
            <v>K63QLKT</v>
          </cell>
          <cell r="H11" t="str">
            <v>KT04995</v>
          </cell>
          <cell r="I11">
            <v>5</v>
          </cell>
          <cell r="J11" t="str">
            <v>Kinh tế</v>
          </cell>
          <cell r="K11" t="str">
            <v>Quản lý kinh tế</v>
          </cell>
          <cell r="L11" t="str">
            <v>KT007</v>
          </cell>
          <cell r="M11" t="str">
            <v>TS.</v>
          </cell>
          <cell r="N11" t="str">
            <v>Trần Đức</v>
          </cell>
          <cell r="O11" t="str">
            <v>Trí</v>
          </cell>
          <cell r="P11">
            <v>4</v>
          </cell>
        </row>
        <row r="12">
          <cell r="B12">
            <v>634504</v>
          </cell>
          <cell r="C12" t="str">
            <v>Nguyễn Mai</v>
          </cell>
          <cell r="D12" t="str">
            <v>Anh</v>
          </cell>
          <cell r="E12" t="str">
            <v>Nữ</v>
          </cell>
          <cell r="F12">
            <v>61200</v>
          </cell>
          <cell r="G12" t="str">
            <v>K63KTA</v>
          </cell>
          <cell r="H12" t="str">
            <v>KT04993</v>
          </cell>
          <cell r="I12">
            <v>4</v>
          </cell>
          <cell r="J12" t="str">
            <v>Phân tích định lượng</v>
          </cell>
          <cell r="K12" t="str">
            <v>Kinh tế</v>
          </cell>
          <cell r="L12" t="str">
            <v>KTL14</v>
          </cell>
          <cell r="M12" t="str">
            <v>TS</v>
          </cell>
          <cell r="N12" t="str">
            <v>Lê Ngọc</v>
          </cell>
          <cell r="O12" t="str">
            <v>Hướng</v>
          </cell>
          <cell r="P12">
            <v>1</v>
          </cell>
        </row>
        <row r="13">
          <cell r="B13">
            <v>612369</v>
          </cell>
          <cell r="C13" t="str">
            <v>Nguyễn Ngọc</v>
          </cell>
          <cell r="D13" t="str">
            <v>Anh</v>
          </cell>
          <cell r="E13" t="str">
            <v>Nam</v>
          </cell>
          <cell r="F13">
            <v>10498</v>
          </cell>
          <cell r="G13" t="str">
            <v>K61KTNNA</v>
          </cell>
          <cell r="H13" t="str">
            <v>KT04991</v>
          </cell>
          <cell r="I13">
            <v>2</v>
          </cell>
          <cell r="J13" t="str">
            <v>Kinh tế NN&amp;CS</v>
          </cell>
          <cell r="K13" t="str">
            <v>Kinh tế nông nghiệp</v>
          </cell>
          <cell r="L13" t="str">
            <v>KNN13</v>
          </cell>
          <cell r="M13" t="str">
            <v>TS</v>
          </cell>
          <cell r="N13" t="str">
            <v>Lưu Văn</v>
          </cell>
          <cell r="O13" t="str">
            <v>Duy</v>
          </cell>
          <cell r="P13">
            <v>11</v>
          </cell>
        </row>
        <row r="14">
          <cell r="B14">
            <v>634801</v>
          </cell>
          <cell r="C14" t="str">
            <v>Nguyễn Thị Ngọc</v>
          </cell>
          <cell r="D14" t="str">
            <v>Anh</v>
          </cell>
          <cell r="E14" t="str">
            <v>Nữ</v>
          </cell>
          <cell r="F14">
            <v>140900</v>
          </cell>
          <cell r="G14" t="str">
            <v>K63KTB</v>
          </cell>
          <cell r="H14" t="str">
            <v>KT04993</v>
          </cell>
          <cell r="I14">
            <v>2</v>
          </cell>
          <cell r="J14" t="str">
            <v>Phát triển nông thôn</v>
          </cell>
          <cell r="K14" t="str">
            <v>Kinh tế</v>
          </cell>
          <cell r="L14" t="str">
            <v>PTN06</v>
          </cell>
          <cell r="M14" t="str">
            <v>PGS. TS.</v>
          </cell>
          <cell r="N14" t="str">
            <v>Nguyễn Thị Minh</v>
          </cell>
          <cell r="O14" t="str">
            <v>Hiền</v>
          </cell>
          <cell r="P14">
            <v>12</v>
          </cell>
        </row>
        <row r="15">
          <cell r="B15">
            <v>635004</v>
          </cell>
          <cell r="C15" t="str">
            <v>Nguyễn Thị Phương</v>
          </cell>
          <cell r="D15" t="str">
            <v>Anh</v>
          </cell>
          <cell r="E15" t="str">
            <v>Nữ</v>
          </cell>
          <cell r="F15">
            <v>91100</v>
          </cell>
          <cell r="G15" t="str">
            <v>K63KTB</v>
          </cell>
          <cell r="H15" t="str">
            <v>KT04993</v>
          </cell>
          <cell r="I15">
            <v>6</v>
          </cell>
          <cell r="J15" t="str">
            <v>Kế hoạch và đầu tư</v>
          </cell>
          <cell r="K15" t="str">
            <v>Kinh tế</v>
          </cell>
          <cell r="L15" t="str">
            <v>KDT06</v>
          </cell>
          <cell r="M15" t="str">
            <v>ThS</v>
          </cell>
          <cell r="N15" t="str">
            <v>Trần Hương</v>
          </cell>
          <cell r="O15" t="str">
            <v>Giang</v>
          </cell>
          <cell r="P15">
            <v>2</v>
          </cell>
        </row>
        <row r="16">
          <cell r="B16">
            <v>635002</v>
          </cell>
          <cell r="C16" t="str">
            <v>Nguyễn Thị Quế</v>
          </cell>
          <cell r="D16" t="str">
            <v>Anh</v>
          </cell>
          <cell r="E16" t="str">
            <v>Nữ</v>
          </cell>
          <cell r="F16">
            <v>150900</v>
          </cell>
          <cell r="G16" t="str">
            <v>K63KTB</v>
          </cell>
          <cell r="H16" t="str">
            <v>KT04993</v>
          </cell>
          <cell r="I16">
            <v>1</v>
          </cell>
          <cell r="J16" t="str">
            <v>Phát triển nông thôn</v>
          </cell>
          <cell r="K16" t="str">
            <v>Kinh tế</v>
          </cell>
          <cell r="L16" t="str">
            <v>PTN11</v>
          </cell>
          <cell r="M16" t="str">
            <v>ThS.</v>
          </cell>
          <cell r="N16" t="str">
            <v>Đỗ Thị</v>
          </cell>
          <cell r="O16" t="str">
            <v>Nhài</v>
          </cell>
          <cell r="P16">
            <v>12</v>
          </cell>
        </row>
        <row r="17">
          <cell r="B17">
            <v>634705</v>
          </cell>
          <cell r="C17" t="str">
            <v>Trần Lan</v>
          </cell>
          <cell r="D17" t="str">
            <v>Anh</v>
          </cell>
          <cell r="E17" t="str">
            <v>Nữ</v>
          </cell>
          <cell r="F17">
            <v>250600</v>
          </cell>
          <cell r="G17" t="str">
            <v>K63KTNNE</v>
          </cell>
          <cell r="H17" t="str">
            <v>KTE04991</v>
          </cell>
          <cell r="I17">
            <v>1</v>
          </cell>
          <cell r="J17" t="str">
            <v>Kinh tế</v>
          </cell>
          <cell r="K17" t="str">
            <v>Kinh tế nông nghiệp (Chương trình chất lượng cao)</v>
          </cell>
          <cell r="L17" t="str">
            <v>PTN09</v>
          </cell>
          <cell r="M17" t="str">
            <v>TS.</v>
          </cell>
          <cell r="N17" t="str">
            <v>Nguyễn Minh</v>
          </cell>
          <cell r="O17" t="str">
            <v>Đức</v>
          </cell>
          <cell r="P17">
            <v>1</v>
          </cell>
        </row>
        <row r="18">
          <cell r="B18">
            <v>634802</v>
          </cell>
          <cell r="C18" t="str">
            <v>Trần Thị Lan</v>
          </cell>
          <cell r="D18" t="str">
            <v>Anh</v>
          </cell>
          <cell r="E18" t="str">
            <v>Nữ</v>
          </cell>
          <cell r="F18">
            <v>101000</v>
          </cell>
          <cell r="G18" t="str">
            <v>K63KTNNE</v>
          </cell>
          <cell r="H18" t="str">
            <v>KTE04991</v>
          </cell>
          <cell r="I18">
            <v>1</v>
          </cell>
          <cell r="J18" t="str">
            <v>Kinh tế NN&amp;CS</v>
          </cell>
          <cell r="K18" t="str">
            <v>Kinh tế nông nghiệp (Chương trình chất lượng cao)</v>
          </cell>
          <cell r="L18" t="str">
            <v>KNN08</v>
          </cell>
          <cell r="M18" t="str">
            <v>ThS</v>
          </cell>
          <cell r="N18" t="str">
            <v>Đặng Xuân</v>
          </cell>
          <cell r="O18" t="str">
            <v>Phi</v>
          </cell>
          <cell r="P18">
            <v>2</v>
          </cell>
        </row>
        <row r="19">
          <cell r="B19">
            <v>635403</v>
          </cell>
          <cell r="C19" t="str">
            <v>Đinh Ngọc</v>
          </cell>
          <cell r="D19" t="str">
            <v>ánh</v>
          </cell>
          <cell r="E19" t="str">
            <v>Nữ</v>
          </cell>
          <cell r="F19">
            <v>140900</v>
          </cell>
          <cell r="G19" t="str">
            <v>K63KTTCE</v>
          </cell>
          <cell r="H19" t="str">
            <v>KTE04992</v>
          </cell>
          <cell r="I19">
            <v>1</v>
          </cell>
          <cell r="J19" t="str">
            <v>Phân tích định lượng</v>
          </cell>
          <cell r="K19" t="str">
            <v>Kinh tế tài chính (Chương trình chất lượng cao)</v>
          </cell>
          <cell r="L19" t="str">
            <v>KTL16</v>
          </cell>
          <cell r="M19" t="str">
            <v>TS</v>
          </cell>
          <cell r="N19" t="str">
            <v>Dương Nam</v>
          </cell>
          <cell r="O19" t="str">
            <v>Hà</v>
          </cell>
          <cell r="P19">
            <v>3</v>
          </cell>
        </row>
        <row r="20">
          <cell r="B20">
            <v>634805</v>
          </cell>
          <cell r="C20" t="str">
            <v>Vũ Thị Ngọc</v>
          </cell>
          <cell r="D20" t="str">
            <v>ánh</v>
          </cell>
          <cell r="E20" t="str">
            <v>Nữ</v>
          </cell>
          <cell r="F20">
            <v>240800</v>
          </cell>
          <cell r="G20" t="str">
            <v>K63KTB</v>
          </cell>
          <cell r="H20" t="str">
            <v>KT04993</v>
          </cell>
          <cell r="I20">
            <v>1</v>
          </cell>
          <cell r="J20" t="str">
            <v>Phân tích định lượng</v>
          </cell>
          <cell r="K20" t="str">
            <v>Kinh tế</v>
          </cell>
          <cell r="L20" t="str">
            <v>KTL22</v>
          </cell>
          <cell r="M20" t="str">
            <v>ThS</v>
          </cell>
          <cell r="N20" t="str">
            <v>Bùi Văn</v>
          </cell>
          <cell r="O20" t="str">
            <v>Quang</v>
          </cell>
          <cell r="P20">
            <v>13</v>
          </cell>
        </row>
        <row r="21">
          <cell r="B21">
            <v>635007</v>
          </cell>
          <cell r="C21" t="str">
            <v>Nguyễn Việt</v>
          </cell>
          <cell r="D21" t="str">
            <v>Bách</v>
          </cell>
          <cell r="E21" t="str">
            <v>Nam</v>
          </cell>
          <cell r="F21">
            <v>71200</v>
          </cell>
          <cell r="G21" t="str">
            <v>K63KTB</v>
          </cell>
          <cell r="H21" t="str">
            <v>KT04993</v>
          </cell>
          <cell r="I21">
            <v>5</v>
          </cell>
          <cell r="J21" t="str">
            <v>Kinh tế NN&amp;CS</v>
          </cell>
          <cell r="K21" t="str">
            <v>Kinh tế</v>
          </cell>
          <cell r="L21" t="str">
            <v>KNN04</v>
          </cell>
          <cell r="M21" t="str">
            <v>ThS</v>
          </cell>
          <cell r="N21" t="str">
            <v xml:space="preserve">Nguyễn Thanh </v>
          </cell>
          <cell r="O21" t="str">
            <v>Phong</v>
          </cell>
          <cell r="P21">
            <v>5</v>
          </cell>
        </row>
        <row r="22">
          <cell r="B22">
            <v>635010</v>
          </cell>
          <cell r="C22" t="str">
            <v>Vũ Thị</v>
          </cell>
          <cell r="D22" t="str">
            <v>Bích</v>
          </cell>
          <cell r="E22" t="str">
            <v>Nữ</v>
          </cell>
          <cell r="F22">
            <v>200400</v>
          </cell>
          <cell r="G22" t="str">
            <v>K63KTB</v>
          </cell>
          <cell r="H22" t="str">
            <v>KT04993</v>
          </cell>
          <cell r="I22">
            <v>2</v>
          </cell>
          <cell r="J22" t="str">
            <v>Phân tích định lượng</v>
          </cell>
          <cell r="K22" t="str">
            <v>Kinh tế</v>
          </cell>
          <cell r="L22" t="str">
            <v>KTL22</v>
          </cell>
          <cell r="M22" t="str">
            <v>ThS</v>
          </cell>
          <cell r="N22" t="str">
            <v>Bùi Văn</v>
          </cell>
          <cell r="O22" t="str">
            <v>Quang</v>
          </cell>
          <cell r="P22">
            <v>13</v>
          </cell>
        </row>
        <row r="23">
          <cell r="B23">
            <v>634808</v>
          </cell>
          <cell r="C23" t="str">
            <v>Vương Quang</v>
          </cell>
          <cell r="D23" t="str">
            <v>Bình</v>
          </cell>
          <cell r="E23" t="str">
            <v>Nam</v>
          </cell>
          <cell r="F23">
            <v>221198</v>
          </cell>
          <cell r="G23" t="str">
            <v>K63KTB</v>
          </cell>
          <cell r="H23" t="str">
            <v>KT04993</v>
          </cell>
          <cell r="I23">
            <v>4</v>
          </cell>
          <cell r="J23" t="str">
            <v>Kinh tế</v>
          </cell>
          <cell r="K23" t="str">
            <v>Kinh tế</v>
          </cell>
          <cell r="L23" t="str">
            <v>KT007</v>
          </cell>
          <cell r="M23" t="str">
            <v>TS.</v>
          </cell>
          <cell r="N23" t="str">
            <v>Trần Đức</v>
          </cell>
          <cell r="O23" t="str">
            <v>Trí</v>
          </cell>
          <cell r="P23">
            <v>2</v>
          </cell>
        </row>
        <row r="24">
          <cell r="B24">
            <v>634614</v>
          </cell>
          <cell r="C24" t="str">
            <v>Phan Xuân</v>
          </cell>
          <cell r="D24" t="str">
            <v>Cường</v>
          </cell>
          <cell r="E24" t="str">
            <v>Nam</v>
          </cell>
          <cell r="F24">
            <v>220100</v>
          </cell>
          <cell r="G24" t="str">
            <v>K63KTC</v>
          </cell>
          <cell r="H24" t="str">
            <v>KT04993</v>
          </cell>
          <cell r="I24">
            <v>6</v>
          </cell>
          <cell r="J24" t="str">
            <v>Phát triển nông thôn</v>
          </cell>
          <cell r="K24" t="str">
            <v>Kinh tế</v>
          </cell>
          <cell r="L24" t="str">
            <v>PTN18</v>
          </cell>
          <cell r="M24" t="str">
            <v>TS.</v>
          </cell>
          <cell r="N24" t="str">
            <v xml:space="preserve">Quyền Đình </v>
          </cell>
          <cell r="O24" t="str">
            <v>Hà</v>
          </cell>
          <cell r="P24">
            <v>3</v>
          </cell>
        </row>
        <row r="25">
          <cell r="B25">
            <v>635011</v>
          </cell>
          <cell r="C25" t="str">
            <v>Bùi Linh</v>
          </cell>
          <cell r="D25" t="str">
            <v>Chi</v>
          </cell>
          <cell r="E25" t="str">
            <v>Nữ</v>
          </cell>
          <cell r="F25">
            <v>290500</v>
          </cell>
          <cell r="G25" t="str">
            <v>K63KTB</v>
          </cell>
          <cell r="H25" t="str">
            <v>KT04993</v>
          </cell>
          <cell r="I25">
            <v>4</v>
          </cell>
          <cell r="J25" t="str">
            <v>Kế hoạch và đầu tư</v>
          </cell>
          <cell r="K25" t="str">
            <v>Kinh tế</v>
          </cell>
          <cell r="L25" t="str">
            <v>KDT03</v>
          </cell>
          <cell r="M25" t="str">
            <v>TS</v>
          </cell>
          <cell r="N25" t="str">
            <v>Đỗ Trường</v>
          </cell>
          <cell r="O25" t="str">
            <v>Lâm</v>
          </cell>
          <cell r="P25">
            <v>3</v>
          </cell>
        </row>
        <row r="26">
          <cell r="B26">
            <v>634709</v>
          </cell>
          <cell r="C26" t="str">
            <v>Phạm Minh</v>
          </cell>
          <cell r="D26" t="str">
            <v>Chi</v>
          </cell>
          <cell r="E26" t="str">
            <v>Nữ</v>
          </cell>
          <cell r="F26">
            <v>80300</v>
          </cell>
          <cell r="G26" t="str">
            <v>K63KTC</v>
          </cell>
          <cell r="H26" t="str">
            <v>KT04993</v>
          </cell>
          <cell r="I26">
            <v>2</v>
          </cell>
          <cell r="J26" t="str">
            <v>Kinh tế NN&amp;CS</v>
          </cell>
          <cell r="K26" t="str">
            <v>Kinh tế</v>
          </cell>
          <cell r="L26" t="str">
            <v>KNN08</v>
          </cell>
          <cell r="M26" t="str">
            <v>ThS</v>
          </cell>
          <cell r="N26" t="str">
            <v>Đặng Xuân</v>
          </cell>
          <cell r="O26" t="str">
            <v>Phi</v>
          </cell>
          <cell r="P26">
            <v>14</v>
          </cell>
        </row>
        <row r="27">
          <cell r="B27">
            <v>634907</v>
          </cell>
          <cell r="C27" t="str">
            <v>Hoàng Bảo</v>
          </cell>
          <cell r="D27" t="str">
            <v>Chung</v>
          </cell>
          <cell r="E27" t="str">
            <v>Nam</v>
          </cell>
          <cell r="F27">
            <v>301000</v>
          </cell>
          <cell r="G27" t="str">
            <v>K63KTA</v>
          </cell>
          <cell r="H27" t="str">
            <v>KT04993</v>
          </cell>
          <cell r="I27">
            <v>4</v>
          </cell>
          <cell r="J27" t="str">
            <v>Kế hoạch và đầu tư</v>
          </cell>
          <cell r="K27" t="str">
            <v>Kinh tế</v>
          </cell>
          <cell r="L27" t="str">
            <v>KDT06</v>
          </cell>
          <cell r="M27" t="str">
            <v>ThS</v>
          </cell>
          <cell r="N27" t="str">
            <v>Trần Hương</v>
          </cell>
          <cell r="O27" t="str">
            <v>Giang</v>
          </cell>
          <cell r="P27">
            <v>4</v>
          </cell>
        </row>
        <row r="28">
          <cell r="B28">
            <v>634509</v>
          </cell>
          <cell r="C28" t="str">
            <v>Nguyễn Thị Thu</v>
          </cell>
          <cell r="D28" t="str">
            <v>Dinh</v>
          </cell>
          <cell r="E28" t="str">
            <v>Nữ</v>
          </cell>
          <cell r="F28">
            <v>290900</v>
          </cell>
          <cell r="G28" t="str">
            <v>K63QLKT</v>
          </cell>
          <cell r="H28" t="str">
            <v>KT04995</v>
          </cell>
          <cell r="I28">
            <v>6</v>
          </cell>
          <cell r="J28" t="str">
            <v>Kinh tế</v>
          </cell>
          <cell r="K28" t="str">
            <v>Quản lý kinh tế</v>
          </cell>
          <cell r="L28" t="str">
            <v>KT007</v>
          </cell>
          <cell r="M28" t="str">
            <v>TS.</v>
          </cell>
          <cell r="N28" t="str">
            <v>Trần Đức</v>
          </cell>
          <cell r="O28" t="str">
            <v>Trí</v>
          </cell>
          <cell r="P28">
            <v>4</v>
          </cell>
        </row>
        <row r="29">
          <cell r="B29">
            <v>634510</v>
          </cell>
          <cell r="C29" t="str">
            <v>Trần Thị Hồng</v>
          </cell>
          <cell r="D29" t="str">
            <v>Dịu</v>
          </cell>
          <cell r="E29" t="str">
            <v>Nữ</v>
          </cell>
          <cell r="F29">
            <v>260900</v>
          </cell>
          <cell r="G29" t="str">
            <v>K63KTA</v>
          </cell>
          <cell r="H29" t="str">
            <v>KT04993</v>
          </cell>
          <cell r="I29">
            <v>4</v>
          </cell>
          <cell r="J29" t="str">
            <v>Phát triển nông thôn</v>
          </cell>
          <cell r="K29" t="str">
            <v>Kinh tế</v>
          </cell>
          <cell r="L29" t="str">
            <v>PTN07</v>
          </cell>
          <cell r="M29" t="str">
            <v>TS.</v>
          </cell>
          <cell r="N29" t="str">
            <v xml:space="preserve">Mai Lan </v>
          </cell>
          <cell r="O29" t="str">
            <v>Phương</v>
          </cell>
          <cell r="P29">
            <v>5</v>
          </cell>
        </row>
        <row r="30">
          <cell r="B30">
            <v>634712</v>
          </cell>
          <cell r="C30" t="str">
            <v>Phạm Thị Kim</v>
          </cell>
          <cell r="D30" t="str">
            <v>Dung</v>
          </cell>
          <cell r="E30" t="str">
            <v>Nữ</v>
          </cell>
          <cell r="F30">
            <v>31200</v>
          </cell>
          <cell r="G30" t="str">
            <v>K63KTPT</v>
          </cell>
          <cell r="H30" t="str">
            <v>KT04994</v>
          </cell>
          <cell r="I30">
            <v>4</v>
          </cell>
          <cell r="J30" t="str">
            <v>Phân tích định lượng</v>
          </cell>
          <cell r="K30" t="str">
            <v>Kinh tế phát triển</v>
          </cell>
          <cell r="L30" t="str">
            <v>KTL08</v>
          </cell>
          <cell r="M30" t="str">
            <v>ThS</v>
          </cell>
          <cell r="N30" t="str">
            <v>Lê Khắc</v>
          </cell>
          <cell r="O30" t="str">
            <v>Bộ</v>
          </cell>
          <cell r="P30">
            <v>6</v>
          </cell>
        </row>
        <row r="31">
          <cell r="B31">
            <v>635105</v>
          </cell>
          <cell r="C31" t="str">
            <v>Phạm Thị Thanh</v>
          </cell>
          <cell r="D31" t="str">
            <v>Dung</v>
          </cell>
          <cell r="E31" t="str">
            <v>Nữ</v>
          </cell>
          <cell r="F31">
            <v>291100</v>
          </cell>
          <cell r="G31" t="str">
            <v>K63KHDT</v>
          </cell>
          <cell r="H31" t="str">
            <v>KT04996</v>
          </cell>
          <cell r="I31">
            <v>5</v>
          </cell>
          <cell r="J31" t="str">
            <v>Kinh tế TN&amp;MT</v>
          </cell>
          <cell r="K31" t="str">
            <v>Kế hoạch và đầu tư</v>
          </cell>
          <cell r="L31" t="str">
            <v>KTM04</v>
          </cell>
          <cell r="M31" t="str">
            <v>GS.TS</v>
          </cell>
          <cell r="N31" t="str">
            <v>Nguyễn Văn</v>
          </cell>
          <cell r="O31" t="str">
            <v>Song</v>
          </cell>
          <cell r="P31">
            <v>6</v>
          </cell>
        </row>
        <row r="32">
          <cell r="B32">
            <v>635405</v>
          </cell>
          <cell r="C32" t="str">
            <v>Dương Trí</v>
          </cell>
          <cell r="D32" t="str">
            <v>Dũng</v>
          </cell>
          <cell r="E32" t="str">
            <v>Nam</v>
          </cell>
          <cell r="F32">
            <v>240900</v>
          </cell>
          <cell r="G32" t="str">
            <v>K63KTTCE</v>
          </cell>
          <cell r="H32" t="str">
            <v>KTE04992</v>
          </cell>
          <cell r="I32">
            <v>2</v>
          </cell>
          <cell r="J32" t="str">
            <v>Kế hoạch và đầu tư</v>
          </cell>
          <cell r="K32" t="str">
            <v>Kinh tế tài chính (Chương trình chất lượng cao)</v>
          </cell>
          <cell r="L32" t="str">
            <v>KDT05</v>
          </cell>
          <cell r="M32" t="str">
            <v>TS</v>
          </cell>
          <cell r="N32" t="str">
            <v>Hồ Ngọc</v>
          </cell>
          <cell r="O32" t="str">
            <v>Ninh</v>
          </cell>
          <cell r="P32">
            <v>1</v>
          </cell>
        </row>
        <row r="33">
          <cell r="B33">
            <v>634910</v>
          </cell>
          <cell r="C33" t="str">
            <v>Trịnh Anh</v>
          </cell>
          <cell r="D33" t="str">
            <v>Duy</v>
          </cell>
          <cell r="E33" t="str">
            <v>Nam</v>
          </cell>
          <cell r="F33">
            <v>150700</v>
          </cell>
          <cell r="G33" t="str">
            <v>K63KTA</v>
          </cell>
          <cell r="H33" t="str">
            <v>KT04993</v>
          </cell>
          <cell r="I33">
            <v>1</v>
          </cell>
          <cell r="J33" t="str">
            <v>Kinh tế TN&amp;MT</v>
          </cell>
          <cell r="K33" t="str">
            <v>Kinh tế</v>
          </cell>
          <cell r="L33" t="str">
            <v>KTM14</v>
          </cell>
          <cell r="M33" t="str">
            <v>TS</v>
          </cell>
          <cell r="N33" t="str">
            <v>Nguyễn Thị Hải</v>
          </cell>
          <cell r="O33" t="str">
            <v>Ninh</v>
          </cell>
          <cell r="P33">
            <v>14</v>
          </cell>
        </row>
        <row r="34">
          <cell r="B34">
            <v>634714</v>
          </cell>
          <cell r="C34" t="str">
            <v>Bùi Mỹ</v>
          </cell>
          <cell r="D34" t="str">
            <v>Duyên</v>
          </cell>
          <cell r="E34" t="str">
            <v>Nữ</v>
          </cell>
          <cell r="F34">
            <v>131200</v>
          </cell>
          <cell r="G34" t="str">
            <v>K63KTC</v>
          </cell>
          <cell r="H34" t="str">
            <v>KT04993</v>
          </cell>
          <cell r="I34">
            <v>5</v>
          </cell>
          <cell r="J34" t="str">
            <v>Phân tích định lượng</v>
          </cell>
          <cell r="K34" t="str">
            <v>Kinh tế</v>
          </cell>
          <cell r="L34" t="str">
            <v>KTL17</v>
          </cell>
          <cell r="M34" t="str">
            <v>TS</v>
          </cell>
          <cell r="N34" t="str">
            <v>Nguyễn Hữu</v>
          </cell>
          <cell r="O34" t="str">
            <v>Nhuần</v>
          </cell>
          <cell r="P34">
            <v>7</v>
          </cell>
        </row>
        <row r="35">
          <cell r="B35">
            <v>635013</v>
          </cell>
          <cell r="C35" t="str">
            <v>Phạm Thị</v>
          </cell>
          <cell r="D35" t="str">
            <v>Duyên</v>
          </cell>
          <cell r="E35" t="str">
            <v>Nữ</v>
          </cell>
          <cell r="F35">
            <v>210600</v>
          </cell>
          <cell r="G35" t="str">
            <v>K63QLKTB</v>
          </cell>
          <cell r="H35" t="str">
            <v>KT04995</v>
          </cell>
          <cell r="I35">
            <v>5</v>
          </cell>
          <cell r="J35" t="str">
            <v>Phát triển nông thôn</v>
          </cell>
          <cell r="K35" t="str">
            <v>Quản lý kinh tế</v>
          </cell>
          <cell r="L35" t="str">
            <v>PTN11</v>
          </cell>
          <cell r="M35" t="str">
            <v>ThS.</v>
          </cell>
          <cell r="N35" t="str">
            <v>Đỗ Thị</v>
          </cell>
          <cell r="O35" t="str">
            <v>Nhài</v>
          </cell>
          <cell r="P35">
            <v>8</v>
          </cell>
        </row>
        <row r="36">
          <cell r="B36">
            <v>634913</v>
          </cell>
          <cell r="C36" t="str">
            <v>Hà Ngọc ánh</v>
          </cell>
          <cell r="D36" t="str">
            <v>Dương</v>
          </cell>
          <cell r="E36" t="str">
            <v>Nữ</v>
          </cell>
          <cell r="F36">
            <v>200699</v>
          </cell>
          <cell r="G36" t="str">
            <v>K63KTA</v>
          </cell>
          <cell r="H36" t="str">
            <v>KT04993</v>
          </cell>
          <cell r="I36">
            <v>1</v>
          </cell>
          <cell r="J36" t="str">
            <v>Kinh tế NN&amp;CS</v>
          </cell>
          <cell r="K36" t="str">
            <v>Kinh tế</v>
          </cell>
          <cell r="L36" t="str">
            <v>KNN04</v>
          </cell>
          <cell r="M36" t="str">
            <v>ThS</v>
          </cell>
          <cell r="N36" t="str">
            <v>Nguyễn Thanh</v>
          </cell>
          <cell r="O36" t="str">
            <v>Phong</v>
          </cell>
          <cell r="P36">
            <v>15</v>
          </cell>
        </row>
        <row r="37">
          <cell r="B37">
            <v>634515</v>
          </cell>
          <cell r="C37" t="str">
            <v>Nguyễn Tùng</v>
          </cell>
          <cell r="D37" t="str">
            <v>Dương</v>
          </cell>
          <cell r="E37" t="str">
            <v>Nam</v>
          </cell>
          <cell r="F37">
            <v>51100</v>
          </cell>
          <cell r="G37" t="str">
            <v>K63KTA</v>
          </cell>
          <cell r="H37" t="str">
            <v>KT04993</v>
          </cell>
          <cell r="I37">
            <v>2</v>
          </cell>
          <cell r="J37" t="str">
            <v>Kế hoạch và đầu tư</v>
          </cell>
          <cell r="K37" t="str">
            <v>Kinh tế</v>
          </cell>
          <cell r="L37" t="str">
            <v>KDT01</v>
          </cell>
          <cell r="M37" t="str">
            <v>PGS.TS</v>
          </cell>
          <cell r="N37" t="str">
            <v>Trần Đình</v>
          </cell>
          <cell r="O37" t="str">
            <v>Thao</v>
          </cell>
          <cell r="P37">
            <v>15</v>
          </cell>
        </row>
        <row r="38">
          <cell r="B38">
            <v>635106</v>
          </cell>
          <cell r="C38" t="str">
            <v>Phạm Bình</v>
          </cell>
          <cell r="D38" t="str">
            <v>Dương</v>
          </cell>
          <cell r="E38" t="str">
            <v>Nam</v>
          </cell>
          <cell r="F38">
            <v>80600</v>
          </cell>
          <cell r="G38" t="str">
            <v>K63KTDTA</v>
          </cell>
          <cell r="H38" t="str">
            <v>KT04998</v>
          </cell>
          <cell r="I38">
            <v>4</v>
          </cell>
          <cell r="J38" t="str">
            <v>Kinh tế TN&amp;MT</v>
          </cell>
          <cell r="K38" t="str">
            <v>Kinh tế đầu tư</v>
          </cell>
          <cell r="L38" t="str">
            <v>KTM14</v>
          </cell>
          <cell r="M38" t="str">
            <v>TS</v>
          </cell>
          <cell r="N38" t="str">
            <v>Nguyễn Thị Hải</v>
          </cell>
          <cell r="O38" t="str">
            <v>Ninh</v>
          </cell>
          <cell r="P38">
            <v>7</v>
          </cell>
        </row>
        <row r="39">
          <cell r="B39">
            <v>634517</v>
          </cell>
          <cell r="C39" t="str">
            <v>Trương Minh</v>
          </cell>
          <cell r="D39" t="str">
            <v>Dương</v>
          </cell>
          <cell r="E39" t="str">
            <v>Nam</v>
          </cell>
          <cell r="F39">
            <v>160700</v>
          </cell>
          <cell r="G39" t="str">
            <v>K63KTA</v>
          </cell>
          <cell r="H39" t="str">
            <v>KT04993</v>
          </cell>
          <cell r="I39">
            <v>4</v>
          </cell>
          <cell r="J39" t="str">
            <v>Kinh tế TN&amp;MT</v>
          </cell>
          <cell r="K39" t="str">
            <v>Kinh tế</v>
          </cell>
          <cell r="L39" t="str">
            <v>KTM10</v>
          </cell>
          <cell r="M39" t="str">
            <v>TS</v>
          </cell>
          <cell r="N39" t="str">
            <v>Nguyễn Thị Ngọc</v>
          </cell>
          <cell r="O39" t="str">
            <v>Thương</v>
          </cell>
          <cell r="P39">
            <v>8</v>
          </cell>
        </row>
        <row r="40">
          <cell r="B40">
            <v>635209</v>
          </cell>
          <cell r="C40" t="str">
            <v>Nguyễn Thành</v>
          </cell>
          <cell r="D40" t="str">
            <v>Đạt</v>
          </cell>
          <cell r="E40" t="str">
            <v>Nam</v>
          </cell>
          <cell r="F40">
            <v>81000</v>
          </cell>
          <cell r="G40" t="str">
            <v>K63KTNNA</v>
          </cell>
          <cell r="H40" t="str">
            <v>KT04991</v>
          </cell>
          <cell r="I40">
            <v>4</v>
          </cell>
          <cell r="J40" t="str">
            <v>Phân tích định lượng</v>
          </cell>
          <cell r="K40" t="str">
            <v>Kinh tế nông nghiệp</v>
          </cell>
          <cell r="L40" t="str">
            <v>KTL07</v>
          </cell>
          <cell r="M40" t="str">
            <v>PGS.TS</v>
          </cell>
          <cell r="N40" t="str">
            <v>Nguyễn Thị Dương</v>
          </cell>
          <cell r="O40" t="str">
            <v>Nga</v>
          </cell>
          <cell r="P40">
            <v>9</v>
          </cell>
        </row>
        <row r="41">
          <cell r="B41">
            <v>635015</v>
          </cell>
          <cell r="C41" t="str">
            <v>Cao Xuân</v>
          </cell>
          <cell r="D41" t="str">
            <v>Điệp</v>
          </cell>
          <cell r="E41" t="str">
            <v>Nam</v>
          </cell>
          <cell r="F41">
            <v>111000</v>
          </cell>
          <cell r="G41" t="str">
            <v>K63KTB</v>
          </cell>
          <cell r="H41" t="str">
            <v>KT04993</v>
          </cell>
          <cell r="I41">
            <v>4</v>
          </cell>
          <cell r="J41" t="str">
            <v>Kế hoạch và đầu tư</v>
          </cell>
          <cell r="K41" t="str">
            <v>Kinh tế</v>
          </cell>
          <cell r="L41" t="str">
            <v>KDT06</v>
          </cell>
          <cell r="M41" t="str">
            <v>ThS</v>
          </cell>
          <cell r="N41" t="str">
            <v>Trần Hương</v>
          </cell>
          <cell r="O41" t="str">
            <v>Giang</v>
          </cell>
          <cell r="P41">
            <v>10</v>
          </cell>
        </row>
        <row r="42">
          <cell r="B42">
            <v>635503</v>
          </cell>
          <cell r="C42" t="str">
            <v>Trần Ngọc</v>
          </cell>
          <cell r="D42" t="str">
            <v>Điệp</v>
          </cell>
          <cell r="E42" t="str">
            <v>Nữ</v>
          </cell>
          <cell r="F42">
            <v>301100</v>
          </cell>
          <cell r="G42" t="str">
            <v>K63PTNTP</v>
          </cell>
          <cell r="H42" t="str">
            <v>PKT04001</v>
          </cell>
          <cell r="I42">
            <v>5</v>
          </cell>
          <cell r="J42" t="str">
            <v>Kinh tế</v>
          </cell>
          <cell r="K42" t="str">
            <v>Quản lý phát triển nông thôn (POHE)</v>
          </cell>
          <cell r="L42" t="str">
            <v>KT017</v>
          </cell>
          <cell r="M42" t="str">
            <v>ThS.</v>
          </cell>
          <cell r="N42" t="str">
            <v>Bùi Thị Khánh</v>
          </cell>
          <cell r="O42" t="str">
            <v>Hòa</v>
          </cell>
          <cell r="P42">
            <v>9</v>
          </cell>
        </row>
        <row r="43">
          <cell r="B43">
            <v>634915</v>
          </cell>
          <cell r="C43" t="str">
            <v>Trần Minh</v>
          </cell>
          <cell r="D43" t="str">
            <v>Đức</v>
          </cell>
          <cell r="E43" t="str">
            <v>Nam</v>
          </cell>
          <cell r="F43">
            <v>81000</v>
          </cell>
          <cell r="G43" t="str">
            <v>K63KTA</v>
          </cell>
          <cell r="H43" t="str">
            <v>KT04993</v>
          </cell>
          <cell r="I43">
            <v>6</v>
          </cell>
          <cell r="J43" t="str">
            <v>Kinh tế TN&amp;MT</v>
          </cell>
          <cell r="K43" t="str">
            <v>Kinh tế</v>
          </cell>
          <cell r="L43" t="str">
            <v>KTM09</v>
          </cell>
          <cell r="M43" t="str">
            <v>TS</v>
          </cell>
          <cell r="N43" t="str">
            <v>Trần Thị Thu</v>
          </cell>
          <cell r="O43" t="str">
            <v>Trang</v>
          </cell>
          <cell r="P43">
            <v>5</v>
          </cell>
        </row>
        <row r="44">
          <cell r="B44">
            <v>635504</v>
          </cell>
          <cell r="C44" t="str">
            <v>Giàng A</v>
          </cell>
          <cell r="D44" t="str">
            <v>Gấu</v>
          </cell>
          <cell r="E44" t="str">
            <v>Nam</v>
          </cell>
          <cell r="F44">
            <v>140898</v>
          </cell>
          <cell r="G44" t="str">
            <v>K63PTNTP</v>
          </cell>
          <cell r="H44" t="str">
            <v>PKT04001</v>
          </cell>
          <cell r="I44">
            <v>5</v>
          </cell>
          <cell r="J44" t="str">
            <v>Phát triển nông thôn</v>
          </cell>
          <cell r="K44" t="str">
            <v>Quản lý phát triển nông thôn (POHE)</v>
          </cell>
          <cell r="L44" t="str">
            <v>PTN20</v>
          </cell>
          <cell r="M44" t="str">
            <v>ThS.</v>
          </cell>
          <cell r="N44" t="str">
            <v>Trần Nguyên</v>
          </cell>
          <cell r="O44" t="str">
            <v>Thành</v>
          </cell>
          <cell r="P44">
            <v>10</v>
          </cell>
        </row>
        <row r="45">
          <cell r="B45">
            <v>634814</v>
          </cell>
          <cell r="C45" t="str">
            <v>Đoàn Thị Trà</v>
          </cell>
          <cell r="D45" t="str">
            <v>Giang</v>
          </cell>
          <cell r="E45" t="str">
            <v>Nữ</v>
          </cell>
          <cell r="F45">
            <v>130300</v>
          </cell>
          <cell r="G45" t="str">
            <v>K63QLKTB</v>
          </cell>
          <cell r="H45" t="str">
            <v>KT04995</v>
          </cell>
          <cell r="I45">
            <v>4</v>
          </cell>
          <cell r="J45" t="str">
            <v>Phân tích định lượng</v>
          </cell>
          <cell r="K45" t="str">
            <v>Quản lý kinh tế</v>
          </cell>
          <cell r="L45" t="str">
            <v>KTL16</v>
          </cell>
          <cell r="M45" t="str">
            <v>TS</v>
          </cell>
          <cell r="N45" t="str">
            <v>Dương Nam</v>
          </cell>
          <cell r="O45" t="str">
            <v>Hà</v>
          </cell>
          <cell r="P45">
            <v>11</v>
          </cell>
        </row>
        <row r="46">
          <cell r="B46">
            <v>634724</v>
          </cell>
          <cell r="C46" t="str">
            <v>Phạm Thị Hương</v>
          </cell>
          <cell r="D46" t="str">
            <v>Giang</v>
          </cell>
          <cell r="E46" t="str">
            <v>Nữ</v>
          </cell>
          <cell r="F46">
            <v>110500</v>
          </cell>
          <cell r="G46" t="str">
            <v>K63KTC</v>
          </cell>
          <cell r="H46" t="str">
            <v>KT04993</v>
          </cell>
          <cell r="I46">
            <v>4</v>
          </cell>
          <cell r="J46" t="str">
            <v>Kinh tế NN&amp;CS</v>
          </cell>
          <cell r="K46" t="str">
            <v>Kinh tế</v>
          </cell>
          <cell r="L46" t="str">
            <v>KNN03</v>
          </cell>
          <cell r="M46" t="str">
            <v>ThS</v>
          </cell>
          <cell r="N46" t="str">
            <v>Phạm Thị Thanh</v>
          </cell>
          <cell r="O46" t="str">
            <v>Thúy</v>
          </cell>
          <cell r="P46">
            <v>12</v>
          </cell>
        </row>
        <row r="47">
          <cell r="B47">
            <v>634723</v>
          </cell>
          <cell r="C47" t="str">
            <v>Phạm Thùy</v>
          </cell>
          <cell r="D47" t="str">
            <v>Giang</v>
          </cell>
          <cell r="E47" t="str">
            <v>Nữ</v>
          </cell>
          <cell r="F47">
            <v>220100</v>
          </cell>
          <cell r="G47" t="str">
            <v>K63KTC</v>
          </cell>
          <cell r="H47" t="str">
            <v>KT04993</v>
          </cell>
          <cell r="I47">
            <v>5</v>
          </cell>
          <cell r="J47" t="str">
            <v>Phân tích định lượng</v>
          </cell>
          <cell r="K47" t="str">
            <v>Kinh tế</v>
          </cell>
          <cell r="L47" t="str">
            <v>KTL07</v>
          </cell>
          <cell r="M47" t="str">
            <v>PGS.TS</v>
          </cell>
          <cell r="N47" t="str">
            <v>Nguyễn Thị Dương</v>
          </cell>
          <cell r="O47" t="str">
            <v>Nga</v>
          </cell>
          <cell r="P47">
            <v>11</v>
          </cell>
        </row>
        <row r="48">
          <cell r="B48">
            <v>634815</v>
          </cell>
          <cell r="C48" t="str">
            <v>Bùi Thu</v>
          </cell>
          <cell r="D48" t="str">
            <v>Hà</v>
          </cell>
          <cell r="E48" t="str">
            <v>Nữ</v>
          </cell>
          <cell r="F48">
            <v>281100</v>
          </cell>
          <cell r="G48" t="str">
            <v>K63QLKT</v>
          </cell>
          <cell r="H48" t="str">
            <v>KT04995</v>
          </cell>
          <cell r="I48">
            <v>4</v>
          </cell>
          <cell r="J48" t="str">
            <v>Phân tích định lượng</v>
          </cell>
          <cell r="K48" t="str">
            <v>Quản lý kinh tế</v>
          </cell>
          <cell r="L48" t="str">
            <v>KTL22</v>
          </cell>
          <cell r="M48" t="str">
            <v>ThS</v>
          </cell>
          <cell r="N48" t="str">
            <v>Bùi Văn</v>
          </cell>
          <cell r="O48" t="str">
            <v>Quang</v>
          </cell>
          <cell r="P48">
            <v>13</v>
          </cell>
        </row>
        <row r="49">
          <cell r="B49">
            <v>634524</v>
          </cell>
          <cell r="C49" t="str">
            <v>Đào Việt</v>
          </cell>
          <cell r="D49" t="str">
            <v>Hà</v>
          </cell>
          <cell r="E49" t="str">
            <v>Nam</v>
          </cell>
          <cell r="F49">
            <v>260600</v>
          </cell>
          <cell r="G49" t="str">
            <v>K63QLKT</v>
          </cell>
          <cell r="H49" t="str">
            <v>KT04995</v>
          </cell>
          <cell r="I49">
            <v>2</v>
          </cell>
          <cell r="J49" t="str">
            <v>Phát triển nông thôn</v>
          </cell>
          <cell r="K49" t="str">
            <v>Quản lý kinh tế</v>
          </cell>
          <cell r="L49" t="str">
            <v>PTN12</v>
          </cell>
          <cell r="M49" t="str">
            <v>ThS.</v>
          </cell>
          <cell r="N49" t="str">
            <v>Nguyễn Thị</v>
          </cell>
          <cell r="O49" t="str">
            <v>Phương</v>
          </cell>
          <cell r="P49">
            <v>16</v>
          </cell>
        </row>
        <row r="50">
          <cell r="B50">
            <v>634817</v>
          </cell>
          <cell r="C50" t="str">
            <v>Nguyễn Thị Thu</v>
          </cell>
          <cell r="D50" t="str">
            <v>Hà</v>
          </cell>
          <cell r="E50" t="str">
            <v>Nữ</v>
          </cell>
          <cell r="F50">
            <v>140600</v>
          </cell>
          <cell r="G50" t="str">
            <v>K63QLKT</v>
          </cell>
          <cell r="H50" t="str">
            <v>KT04995</v>
          </cell>
          <cell r="I50">
            <v>4</v>
          </cell>
          <cell r="J50" t="str">
            <v>Phân tích định lượng</v>
          </cell>
          <cell r="K50" t="str">
            <v>Quản lý kinh tế</v>
          </cell>
          <cell r="L50" t="str">
            <v>KTL20</v>
          </cell>
          <cell r="M50" t="str">
            <v>ThS</v>
          </cell>
          <cell r="N50" t="str">
            <v>Trần Thế</v>
          </cell>
          <cell r="O50" t="str">
            <v>Cường</v>
          </cell>
          <cell r="P50">
            <v>14</v>
          </cell>
        </row>
        <row r="51">
          <cell r="B51">
            <v>634917</v>
          </cell>
          <cell r="C51" t="str">
            <v>Phạm Phương</v>
          </cell>
          <cell r="D51" t="str">
            <v>Hà</v>
          </cell>
          <cell r="E51" t="str">
            <v>Nữ</v>
          </cell>
          <cell r="F51">
            <v>190400</v>
          </cell>
          <cell r="G51" t="str">
            <v>K63KTA</v>
          </cell>
          <cell r="H51" t="str">
            <v>KT04993</v>
          </cell>
          <cell r="I51">
            <v>5</v>
          </cell>
          <cell r="J51" t="str">
            <v>Kế hoạch và đầu tư</v>
          </cell>
          <cell r="K51" t="str">
            <v>Kinh tế</v>
          </cell>
          <cell r="L51" t="str">
            <v>KDT06</v>
          </cell>
          <cell r="M51" t="str">
            <v>ThS</v>
          </cell>
          <cell r="N51" t="str">
            <v>Trần Hương</v>
          </cell>
          <cell r="O51" t="str">
            <v>Giang</v>
          </cell>
          <cell r="P51">
            <v>12</v>
          </cell>
        </row>
        <row r="52">
          <cell r="B52">
            <v>634630</v>
          </cell>
          <cell r="C52" t="str">
            <v>Trần Thị Thu</v>
          </cell>
          <cell r="D52" t="str">
            <v>Hà</v>
          </cell>
          <cell r="E52" t="str">
            <v>Nữ</v>
          </cell>
          <cell r="F52">
            <v>270600</v>
          </cell>
          <cell r="G52" t="str">
            <v>K63QLKTB</v>
          </cell>
          <cell r="H52" t="str">
            <v>KT04995</v>
          </cell>
          <cell r="I52">
            <v>5</v>
          </cell>
          <cell r="J52" t="str">
            <v>Kế hoạch và đầu tư</v>
          </cell>
          <cell r="K52" t="str">
            <v>Quản lý kinh tế</v>
          </cell>
          <cell r="L52" t="str">
            <v>KDT06</v>
          </cell>
          <cell r="M52" t="str">
            <v>ThS</v>
          </cell>
          <cell r="N52" t="str">
            <v>Trần Hương</v>
          </cell>
          <cell r="O52" t="str">
            <v>Giang</v>
          </cell>
          <cell r="P52">
            <v>13</v>
          </cell>
        </row>
        <row r="53">
          <cell r="B53">
            <v>634918</v>
          </cell>
          <cell r="C53" t="str">
            <v>Trần Thu</v>
          </cell>
          <cell r="D53" t="str">
            <v>Hà</v>
          </cell>
          <cell r="E53" t="str">
            <v>Nữ</v>
          </cell>
          <cell r="F53">
            <v>140300</v>
          </cell>
          <cell r="G53" t="str">
            <v>K63QLKT</v>
          </cell>
          <cell r="H53" t="str">
            <v>KT04995</v>
          </cell>
          <cell r="I53">
            <v>6</v>
          </cell>
          <cell r="J53" t="str">
            <v>Kinh tế</v>
          </cell>
          <cell r="K53" t="str">
            <v>Quản lý kinh tế</v>
          </cell>
          <cell r="L53" t="str">
            <v>KT013</v>
          </cell>
          <cell r="M53" t="str">
            <v>TS.</v>
          </cell>
          <cell r="N53" t="str">
            <v>Ngô Minh</v>
          </cell>
          <cell r="O53" t="str">
            <v>Hải</v>
          </cell>
          <cell r="P53">
            <v>6</v>
          </cell>
        </row>
        <row r="54">
          <cell r="B54">
            <v>634525</v>
          </cell>
          <cell r="C54" t="str">
            <v>Nguyễn Thị</v>
          </cell>
          <cell r="D54" t="str">
            <v>Hài</v>
          </cell>
          <cell r="E54" t="str">
            <v>Nữ</v>
          </cell>
          <cell r="F54">
            <v>90200</v>
          </cell>
          <cell r="G54" t="str">
            <v>K63QLKT</v>
          </cell>
          <cell r="H54" t="str">
            <v>KT04995</v>
          </cell>
          <cell r="I54">
            <v>6</v>
          </cell>
          <cell r="J54" t="str">
            <v>Kinh tế</v>
          </cell>
          <cell r="K54" t="str">
            <v>Quản lý kinh tế</v>
          </cell>
          <cell r="L54" t="str">
            <v>KT005</v>
          </cell>
          <cell r="M54" t="str">
            <v>ThS.</v>
          </cell>
          <cell r="N54" t="str">
            <v>Nguyễn Thị Huyền</v>
          </cell>
          <cell r="O54" t="str">
            <v>Châm</v>
          </cell>
          <cell r="P54">
            <v>7</v>
          </cell>
        </row>
        <row r="55">
          <cell r="B55">
            <v>635018</v>
          </cell>
          <cell r="C55" t="str">
            <v>Hoàng Đức</v>
          </cell>
          <cell r="D55" t="str">
            <v>Hải</v>
          </cell>
          <cell r="E55" t="str">
            <v>Nam</v>
          </cell>
          <cell r="F55">
            <v>241000</v>
          </cell>
          <cell r="G55" t="str">
            <v>K63KTB</v>
          </cell>
          <cell r="H55" t="str">
            <v>KT04993</v>
          </cell>
          <cell r="I55">
            <v>6</v>
          </cell>
          <cell r="J55" t="str">
            <v>Kinh tế NN&amp;CS</v>
          </cell>
          <cell r="K55" t="str">
            <v>Kinh tế</v>
          </cell>
          <cell r="L55" t="str">
            <v>KNN04</v>
          </cell>
          <cell r="M55" t="str">
            <v>ThS</v>
          </cell>
          <cell r="N55" t="str">
            <v>Nguyễn Thanh</v>
          </cell>
          <cell r="O55" t="str">
            <v>Phong</v>
          </cell>
          <cell r="P55">
            <v>8</v>
          </cell>
        </row>
        <row r="56">
          <cell r="B56">
            <v>634822</v>
          </cell>
          <cell r="C56" t="str">
            <v>Lê Hồng</v>
          </cell>
          <cell r="D56" t="str">
            <v>Hải</v>
          </cell>
          <cell r="E56" t="str">
            <v>Nam</v>
          </cell>
          <cell r="F56">
            <v>70100</v>
          </cell>
          <cell r="G56" t="str">
            <v>K63KTTCE</v>
          </cell>
          <cell r="H56" t="str">
            <v>KTE04992</v>
          </cell>
          <cell r="I56">
            <v>2</v>
          </cell>
          <cell r="J56" t="str">
            <v>Kinh tế TN&amp;MT</v>
          </cell>
          <cell r="K56" t="str">
            <v>Kinh tế tài chính (Chương trình chất lượng cao)</v>
          </cell>
          <cell r="L56" t="str">
            <v>KTM06</v>
          </cell>
          <cell r="M56" t="str">
            <v>PGS.TS</v>
          </cell>
          <cell r="N56" t="str">
            <v>Nguyễn Mậu</v>
          </cell>
          <cell r="O56" t="str">
            <v>Dũng</v>
          </cell>
          <cell r="P56">
            <v>2</v>
          </cell>
        </row>
        <row r="57">
          <cell r="B57">
            <v>635213</v>
          </cell>
          <cell r="C57" t="str">
            <v>Lý Hoàng</v>
          </cell>
          <cell r="D57" t="str">
            <v>Hải</v>
          </cell>
          <cell r="E57" t="str">
            <v>Nam</v>
          </cell>
          <cell r="F57">
            <v>60800</v>
          </cell>
          <cell r="G57" t="str">
            <v>K63KTNNA</v>
          </cell>
          <cell r="H57" t="str">
            <v>KT04991</v>
          </cell>
          <cell r="I57">
            <v>6</v>
          </cell>
          <cell r="J57" t="str">
            <v>Kinh tế TN&amp;MT</v>
          </cell>
          <cell r="K57" t="str">
            <v>Kinh tế nông nghiệp</v>
          </cell>
          <cell r="L57" t="str">
            <v>KTM14</v>
          </cell>
          <cell r="M57" t="str">
            <v>TS</v>
          </cell>
          <cell r="N57" t="str">
            <v>Nguyễn Thị Hải</v>
          </cell>
          <cell r="O57" t="str">
            <v>Ninh</v>
          </cell>
          <cell r="P57">
            <v>9</v>
          </cell>
        </row>
        <row r="58">
          <cell r="B58">
            <v>634728</v>
          </cell>
          <cell r="C58" t="str">
            <v>Nguyễn Quang</v>
          </cell>
          <cell r="D58" t="str">
            <v>Hải</v>
          </cell>
          <cell r="E58" t="str">
            <v>Nam</v>
          </cell>
          <cell r="F58">
            <v>201200</v>
          </cell>
          <cell r="G58" t="str">
            <v>K63KTC</v>
          </cell>
          <cell r="H58" t="str">
            <v>KT04993</v>
          </cell>
          <cell r="I58">
            <v>2</v>
          </cell>
          <cell r="J58" t="str">
            <v>Kinh tế</v>
          </cell>
          <cell r="K58" t="str">
            <v>Kinh tế</v>
          </cell>
          <cell r="L58" t="str">
            <v>PTN09</v>
          </cell>
          <cell r="M58" t="str">
            <v>TS.</v>
          </cell>
          <cell r="N58" t="str">
            <v>Nguyễn Minh Đức</v>
          </cell>
          <cell r="O58" t="str">
            <v>Đức</v>
          </cell>
          <cell r="P58">
            <v>17</v>
          </cell>
        </row>
        <row r="59">
          <cell r="B59">
            <v>634528</v>
          </cell>
          <cell r="C59" t="str">
            <v>Nguyễn Việt</v>
          </cell>
          <cell r="D59" t="str">
            <v>Hải</v>
          </cell>
          <cell r="E59" t="str">
            <v>Nam</v>
          </cell>
          <cell r="F59">
            <v>180800</v>
          </cell>
          <cell r="G59" t="str">
            <v>K63QLKT</v>
          </cell>
          <cell r="H59" t="str">
            <v>KT04995</v>
          </cell>
          <cell r="I59">
            <v>2</v>
          </cell>
          <cell r="J59" t="str">
            <v>Kinh tế TN&amp;MT</v>
          </cell>
          <cell r="K59" t="str">
            <v>Quản lý kinh tế</v>
          </cell>
          <cell r="L59" t="str">
            <v>KTM08</v>
          </cell>
          <cell r="M59" t="str">
            <v>TS</v>
          </cell>
          <cell r="N59" t="str">
            <v>Đỗ Thị</v>
          </cell>
          <cell r="O59" t="str">
            <v>Diệp</v>
          </cell>
          <cell r="P59">
            <v>18</v>
          </cell>
        </row>
        <row r="60">
          <cell r="B60">
            <v>634529</v>
          </cell>
          <cell r="C60" t="str">
            <v>Trần Hữu</v>
          </cell>
          <cell r="D60" t="str">
            <v>Hải</v>
          </cell>
          <cell r="E60" t="str">
            <v>Nam</v>
          </cell>
          <cell r="F60">
            <v>130600</v>
          </cell>
          <cell r="G60" t="str">
            <v>K63KTPT</v>
          </cell>
          <cell r="H60" t="str">
            <v>KT04994</v>
          </cell>
          <cell r="I60">
            <v>3</v>
          </cell>
          <cell r="J60" t="str">
            <v>Kinh tế</v>
          </cell>
          <cell r="K60" t="str">
            <v>Kinh tế phát triển</v>
          </cell>
          <cell r="L60" t="str">
            <v>PTN09</v>
          </cell>
          <cell r="M60" t="str">
            <v>TS.</v>
          </cell>
          <cell r="N60" t="str">
            <v>Nguyễn Minh</v>
          </cell>
          <cell r="O60" t="str">
            <v>Đức</v>
          </cell>
          <cell r="P60">
            <v>11</v>
          </cell>
        </row>
        <row r="61">
          <cell r="B61">
            <v>635110</v>
          </cell>
          <cell r="C61" t="str">
            <v>Âu Thị Hồng</v>
          </cell>
          <cell r="D61" t="str">
            <v>Hạnh</v>
          </cell>
          <cell r="E61" t="str">
            <v>Nữ</v>
          </cell>
          <cell r="F61">
            <v>140600</v>
          </cell>
          <cell r="G61" t="str">
            <v>K63KTDTA</v>
          </cell>
          <cell r="H61" t="str">
            <v>KT04998</v>
          </cell>
          <cell r="I61">
            <v>6</v>
          </cell>
          <cell r="J61" t="str">
            <v>Kinh tế TN&amp;MT</v>
          </cell>
          <cell r="K61" t="str">
            <v>Kinh tế đầu tư</v>
          </cell>
          <cell r="L61" t="str">
            <v>KTM10</v>
          </cell>
          <cell r="M61" t="str">
            <v>TS</v>
          </cell>
          <cell r="N61" t="str">
            <v>Nguyễn Thị Ngọc</v>
          </cell>
          <cell r="O61" t="str">
            <v>Thương</v>
          </cell>
          <cell r="P61">
            <v>10</v>
          </cell>
        </row>
        <row r="62">
          <cell r="B62">
            <v>634730</v>
          </cell>
          <cell r="C62" t="str">
            <v>Dương Thị Hồng</v>
          </cell>
          <cell r="D62" t="str">
            <v>Hạnh</v>
          </cell>
          <cell r="E62" t="str">
            <v>Nữ</v>
          </cell>
          <cell r="F62">
            <v>100200</v>
          </cell>
          <cell r="G62" t="str">
            <v>K63KTC</v>
          </cell>
          <cell r="H62" t="str">
            <v>KT04993</v>
          </cell>
          <cell r="I62">
            <v>4</v>
          </cell>
          <cell r="J62" t="str">
            <v>Kinh tế</v>
          </cell>
          <cell r="K62" t="str">
            <v>Kinh tế</v>
          </cell>
          <cell r="L62" t="str">
            <v>KT013</v>
          </cell>
          <cell r="M62" t="str">
            <v>TS.</v>
          </cell>
          <cell r="N62" t="str">
            <v>Ngô Minh</v>
          </cell>
          <cell r="O62" t="str">
            <v>Hải</v>
          </cell>
          <cell r="P62">
            <v>15</v>
          </cell>
        </row>
        <row r="63">
          <cell r="B63">
            <v>634824</v>
          </cell>
          <cell r="C63" t="str">
            <v>Hoàng Thị</v>
          </cell>
          <cell r="D63" t="str">
            <v>Hạnh</v>
          </cell>
          <cell r="E63" t="str">
            <v>Nữ</v>
          </cell>
          <cell r="F63">
            <v>100200</v>
          </cell>
          <cell r="G63" t="str">
            <v>K63KTB</v>
          </cell>
          <cell r="H63" t="str">
            <v>KT04993</v>
          </cell>
          <cell r="I63">
            <v>3</v>
          </cell>
          <cell r="J63" t="str">
            <v>Kinh tế NN&amp;CS</v>
          </cell>
          <cell r="K63" t="str">
            <v>Kinh tế</v>
          </cell>
          <cell r="L63" t="str">
            <v>KNN13</v>
          </cell>
          <cell r="M63" t="str">
            <v>TS</v>
          </cell>
          <cell r="N63" t="str">
            <v>Lưu Văn</v>
          </cell>
          <cell r="O63" t="str">
            <v>Duy</v>
          </cell>
          <cell r="P63">
            <v>12</v>
          </cell>
        </row>
        <row r="64">
          <cell r="B64">
            <v>634919</v>
          </cell>
          <cell r="C64" t="str">
            <v>Mai Thị Mỹ</v>
          </cell>
          <cell r="D64" t="str">
            <v>Hạnh</v>
          </cell>
          <cell r="E64" t="str">
            <v>Nữ</v>
          </cell>
          <cell r="F64">
            <v>21200</v>
          </cell>
          <cell r="G64" t="str">
            <v>K63KTA</v>
          </cell>
          <cell r="H64" t="str">
            <v>KT04993</v>
          </cell>
          <cell r="I64">
            <v>5</v>
          </cell>
          <cell r="J64" t="str">
            <v>Kinh tế TN&amp;MT</v>
          </cell>
          <cell r="K64" t="str">
            <v>Kinh tế</v>
          </cell>
          <cell r="L64" t="str">
            <v>KTM10</v>
          </cell>
          <cell r="M64" t="str">
            <v>TS</v>
          </cell>
          <cell r="N64" t="str">
            <v>Nguyễn Thị Ngọc</v>
          </cell>
          <cell r="O64" t="str">
            <v>Thương</v>
          </cell>
          <cell r="P64">
            <v>14</v>
          </cell>
        </row>
        <row r="65">
          <cell r="B65">
            <v>634823</v>
          </cell>
          <cell r="C65" t="str">
            <v>Nguyễn Thị Hồng</v>
          </cell>
          <cell r="D65" t="str">
            <v>Hạnh</v>
          </cell>
          <cell r="E65" t="str">
            <v>Nữ</v>
          </cell>
          <cell r="F65">
            <v>250900</v>
          </cell>
          <cell r="G65" t="str">
            <v>K63KTB</v>
          </cell>
          <cell r="H65" t="str">
            <v>KT04993</v>
          </cell>
          <cell r="I65">
            <v>6</v>
          </cell>
          <cell r="J65" t="str">
            <v>Kinh tế TN&amp;MT</v>
          </cell>
          <cell r="K65" t="str">
            <v>Kinh tế</v>
          </cell>
          <cell r="L65" t="str">
            <v>KTM06</v>
          </cell>
          <cell r="M65" t="str">
            <v>PGS.TS</v>
          </cell>
          <cell r="N65" t="str">
            <v>Nguyễn Mậu</v>
          </cell>
          <cell r="O65" t="str">
            <v>Dũng</v>
          </cell>
          <cell r="P65">
            <v>11</v>
          </cell>
        </row>
        <row r="66">
          <cell r="B66">
            <v>635019</v>
          </cell>
          <cell r="C66" t="str">
            <v>Phạm Thị Hồng</v>
          </cell>
          <cell r="D66" t="str">
            <v>Hạnh</v>
          </cell>
          <cell r="E66" t="str">
            <v>Nữ</v>
          </cell>
          <cell r="F66">
            <v>21100</v>
          </cell>
          <cell r="G66" t="str">
            <v>K63QLKTB</v>
          </cell>
          <cell r="H66" t="str">
            <v>KT04995</v>
          </cell>
          <cell r="I66">
            <v>6</v>
          </cell>
          <cell r="J66" t="str">
            <v>Phân tích định lượng</v>
          </cell>
          <cell r="K66" t="str">
            <v>Quản lý kinh tế</v>
          </cell>
          <cell r="L66" t="str">
            <v>KTL08</v>
          </cell>
          <cell r="M66" t="str">
            <v>ThS</v>
          </cell>
          <cell r="N66" t="str">
            <v>Lê Khắc</v>
          </cell>
          <cell r="O66" t="str">
            <v>Bộ</v>
          </cell>
          <cell r="P66">
            <v>12</v>
          </cell>
        </row>
        <row r="67">
          <cell r="B67">
            <v>634729</v>
          </cell>
          <cell r="C67" t="str">
            <v>Phạm Thị</v>
          </cell>
          <cell r="D67" t="str">
            <v>Hảo</v>
          </cell>
          <cell r="E67" t="str">
            <v>Nữ</v>
          </cell>
          <cell r="F67">
            <v>250300</v>
          </cell>
          <cell r="G67" t="str">
            <v>K63QLKTB</v>
          </cell>
          <cell r="H67" t="str">
            <v>KT04995</v>
          </cell>
          <cell r="I67">
            <v>5</v>
          </cell>
          <cell r="J67" t="str">
            <v>Kinh tế NN&amp;CS</v>
          </cell>
          <cell r="K67" t="str">
            <v>Quản lý kinh tế</v>
          </cell>
          <cell r="L67" t="str">
            <v>KNN08</v>
          </cell>
          <cell r="M67" t="str">
            <v>ThS</v>
          </cell>
          <cell r="N67" t="str">
            <v>Đặng Xuân</v>
          </cell>
          <cell r="O67" t="str">
            <v>Phi</v>
          </cell>
          <cell r="P67">
            <v>15</v>
          </cell>
        </row>
        <row r="68">
          <cell r="B68">
            <v>634631</v>
          </cell>
          <cell r="C68" t="str">
            <v>Bùi Minh</v>
          </cell>
          <cell r="D68" t="str">
            <v>Hằng</v>
          </cell>
          <cell r="E68" t="str">
            <v>Nữ</v>
          </cell>
          <cell r="F68">
            <v>160100</v>
          </cell>
          <cell r="G68" t="str">
            <v>K63KTTCE</v>
          </cell>
          <cell r="H68" t="str">
            <v>KTE04992</v>
          </cell>
          <cell r="I68">
            <v>3</v>
          </cell>
          <cell r="J68" t="str">
            <v>Kế hoạch và đầu tư</v>
          </cell>
          <cell r="K68" t="str">
            <v>Kinh tế tài chính (Chương trình chất lượng cao)</v>
          </cell>
          <cell r="L68" t="str">
            <v>KDT03</v>
          </cell>
          <cell r="M68" t="str">
            <v>TS</v>
          </cell>
          <cell r="N68" t="str">
            <v>Đỗ Trường</v>
          </cell>
          <cell r="O68" t="str">
            <v>Lâm</v>
          </cell>
          <cell r="P68">
            <v>2</v>
          </cell>
        </row>
        <row r="69">
          <cell r="B69">
            <v>635602</v>
          </cell>
          <cell r="C69" t="str">
            <v>Đinh Thị Thu</v>
          </cell>
          <cell r="D69" t="str">
            <v>Hằng</v>
          </cell>
          <cell r="E69" t="str">
            <v>Nữ</v>
          </cell>
          <cell r="F69">
            <v>40599</v>
          </cell>
          <cell r="G69" t="str">
            <v>K63PTNTP</v>
          </cell>
          <cell r="H69" t="str">
            <v>PKT04001</v>
          </cell>
          <cell r="I69">
            <v>5</v>
          </cell>
          <cell r="J69" t="str">
            <v>Kế hoạch và đầu tư</v>
          </cell>
          <cell r="K69" t="str">
            <v>Quản lý phát triển nông thôn (POHE)</v>
          </cell>
          <cell r="L69" t="str">
            <v>KDT07</v>
          </cell>
          <cell r="M69" t="str">
            <v>TS</v>
          </cell>
          <cell r="N69" t="str">
            <v>Nguyễn Thị Minh</v>
          </cell>
          <cell r="O69" t="str">
            <v>Thu</v>
          </cell>
          <cell r="P69">
            <v>16</v>
          </cell>
        </row>
        <row r="70">
          <cell r="B70">
            <v>634527</v>
          </cell>
          <cell r="C70" t="str">
            <v>Trần Thị</v>
          </cell>
          <cell r="D70" t="str">
            <v>Hằng</v>
          </cell>
          <cell r="E70" t="str">
            <v>Nữ</v>
          </cell>
          <cell r="F70">
            <v>270900</v>
          </cell>
          <cell r="G70" t="str">
            <v>K63KTPT</v>
          </cell>
          <cell r="H70" t="str">
            <v>KT04994</v>
          </cell>
          <cell r="I70">
            <v>6</v>
          </cell>
          <cell r="J70" t="str">
            <v>Phát triển nông thôn</v>
          </cell>
          <cell r="K70" t="str">
            <v>Kinh tế phát triển</v>
          </cell>
          <cell r="L70" t="str">
            <v>PTN08</v>
          </cell>
          <cell r="M70" t="str">
            <v>TS.</v>
          </cell>
          <cell r="N70" t="str">
            <v>Đỗ Thị Thanh</v>
          </cell>
          <cell r="O70" t="str">
            <v>Huyền</v>
          </cell>
          <cell r="P70">
            <v>13</v>
          </cell>
        </row>
        <row r="71">
          <cell r="B71">
            <v>635137</v>
          </cell>
          <cell r="C71" t="str">
            <v>Vũ Thị</v>
          </cell>
          <cell r="D71" t="str">
            <v>Hằng</v>
          </cell>
          <cell r="E71" t="str">
            <v>Nữ</v>
          </cell>
          <cell r="F71">
            <v>81100</v>
          </cell>
          <cell r="G71" t="str">
            <v>K63KTDTA</v>
          </cell>
          <cell r="H71" t="str">
            <v>KT04998</v>
          </cell>
          <cell r="I71">
            <v>5</v>
          </cell>
          <cell r="J71" t="str">
            <v>Phân tích định lượng</v>
          </cell>
          <cell r="K71" t="str">
            <v>Kinh tế đầu tư</v>
          </cell>
          <cell r="L71" t="str">
            <v>KTL06</v>
          </cell>
          <cell r="M71" t="str">
            <v>ThS</v>
          </cell>
          <cell r="N71" t="str">
            <v>Giang</v>
          </cell>
          <cell r="O71" t="str">
            <v>Hương</v>
          </cell>
          <cell r="P71">
            <v>17</v>
          </cell>
        </row>
        <row r="72">
          <cell r="B72">
            <v>634632</v>
          </cell>
          <cell r="C72" t="str">
            <v>Vương Thị Thu</v>
          </cell>
          <cell r="D72" t="str">
            <v>Hằng</v>
          </cell>
          <cell r="E72" t="str">
            <v>Nữ</v>
          </cell>
          <cell r="F72">
            <v>150500</v>
          </cell>
          <cell r="G72" t="str">
            <v>K63KTC</v>
          </cell>
          <cell r="H72" t="str">
            <v>KT04993</v>
          </cell>
          <cell r="I72">
            <v>5</v>
          </cell>
          <cell r="J72" t="str">
            <v>Kinh tế</v>
          </cell>
          <cell r="K72" t="str">
            <v>Kinh tế</v>
          </cell>
          <cell r="L72" t="str">
            <v>KT013</v>
          </cell>
          <cell r="M72" t="str">
            <v>TS.</v>
          </cell>
          <cell r="N72" t="str">
            <v>Ngô Minh</v>
          </cell>
          <cell r="O72" t="str">
            <v>Hải</v>
          </cell>
          <cell r="P72">
            <v>18</v>
          </cell>
        </row>
        <row r="73">
          <cell r="B73">
            <v>634019</v>
          </cell>
          <cell r="C73" t="str">
            <v>Nguyễn Thị</v>
          </cell>
          <cell r="D73" t="str">
            <v>Hậu</v>
          </cell>
          <cell r="E73" t="str">
            <v>Nữ</v>
          </cell>
          <cell r="F73">
            <v>50200</v>
          </cell>
          <cell r="G73" t="str">
            <v>K63PTNTP</v>
          </cell>
          <cell r="H73" t="str">
            <v>PKT04001</v>
          </cell>
          <cell r="I73">
            <v>6</v>
          </cell>
          <cell r="J73" t="str">
            <v>Phân tích định lượng</v>
          </cell>
          <cell r="K73" t="str">
            <v>Quản lý phát triển nông thôn (POHE)</v>
          </cell>
          <cell r="L73" t="str">
            <v>KTL01</v>
          </cell>
          <cell r="M73" t="str">
            <v>TS</v>
          </cell>
          <cell r="N73" t="str">
            <v>Nguyễn Thị Thu</v>
          </cell>
          <cell r="O73" t="str">
            <v>Huyền</v>
          </cell>
          <cell r="P73">
            <v>14</v>
          </cell>
        </row>
        <row r="74">
          <cell r="B74">
            <v>635603</v>
          </cell>
          <cell r="C74" t="str">
            <v>La Thị</v>
          </cell>
          <cell r="D74" t="str">
            <v>Hiệp</v>
          </cell>
          <cell r="E74" t="str">
            <v>Nữ</v>
          </cell>
          <cell r="F74">
            <v>130900</v>
          </cell>
          <cell r="G74" t="str">
            <v>K63PTNTP</v>
          </cell>
          <cell r="H74" t="str">
            <v>PKT04001</v>
          </cell>
          <cell r="I74">
            <v>6</v>
          </cell>
          <cell r="J74" t="str">
            <v>Kế hoạch và đầu tư</v>
          </cell>
          <cell r="K74" t="str">
            <v>Quản lý phát triển nông thôn (POHE)</v>
          </cell>
          <cell r="L74" t="str">
            <v>KDT07</v>
          </cell>
          <cell r="M74" t="str">
            <v>TS</v>
          </cell>
          <cell r="N74" t="str">
            <v>Nguyễn Thị Minh</v>
          </cell>
          <cell r="O74" t="str">
            <v>Thu</v>
          </cell>
          <cell r="P74">
            <v>15</v>
          </cell>
        </row>
        <row r="75">
          <cell r="B75">
            <v>635302</v>
          </cell>
          <cell r="C75" t="str">
            <v>Nguyễn Đức Minh</v>
          </cell>
          <cell r="D75" t="str">
            <v>Hiếu</v>
          </cell>
          <cell r="E75" t="str">
            <v>Nam</v>
          </cell>
          <cell r="F75">
            <v>100800</v>
          </cell>
          <cell r="G75" t="str">
            <v>K63KTNNE</v>
          </cell>
          <cell r="H75" t="str">
            <v>KTE04991</v>
          </cell>
          <cell r="I75">
            <v>2</v>
          </cell>
          <cell r="J75" t="str">
            <v>Kinh tế TN&amp;MT</v>
          </cell>
          <cell r="K75" t="str">
            <v>Kinh tế nông nghiệp (Chương trình chất lượng cao)</v>
          </cell>
          <cell r="L75" t="str">
            <v>KTM07</v>
          </cell>
          <cell r="M75" t="str">
            <v>TS</v>
          </cell>
          <cell r="N75" t="str">
            <v>Phạm Thanh</v>
          </cell>
          <cell r="O75" t="str">
            <v>Lan</v>
          </cell>
          <cell r="P75">
            <v>3</v>
          </cell>
        </row>
        <row r="76">
          <cell r="B76">
            <v>635020</v>
          </cell>
          <cell r="C76" t="str">
            <v>Nguyễn Minh</v>
          </cell>
          <cell r="D76" t="str">
            <v>Hiếu</v>
          </cell>
          <cell r="E76" t="str">
            <v>Nam</v>
          </cell>
          <cell r="F76">
            <v>60600</v>
          </cell>
          <cell r="G76" t="str">
            <v>K63QLKTB</v>
          </cell>
          <cell r="H76" t="str">
            <v>KT04995</v>
          </cell>
          <cell r="I76">
            <v>4</v>
          </cell>
          <cell r="J76" t="str">
            <v>Kinh tế TN&amp;MT</v>
          </cell>
          <cell r="K76" t="str">
            <v>Quản lý kinh tế</v>
          </cell>
          <cell r="L76" t="str">
            <v>KTM04</v>
          </cell>
          <cell r="M76" t="str">
            <v>GS.TS</v>
          </cell>
          <cell r="N76" t="str">
            <v xml:space="preserve">Nguyễn Văn </v>
          </cell>
          <cell r="O76" t="str">
            <v>Song</v>
          </cell>
          <cell r="P76">
            <v>16</v>
          </cell>
        </row>
        <row r="77">
          <cell r="B77">
            <v>634637</v>
          </cell>
          <cell r="C77" t="str">
            <v>Trần Trung</v>
          </cell>
          <cell r="D77" t="str">
            <v>Hiếu</v>
          </cell>
          <cell r="E77" t="str">
            <v>Nam</v>
          </cell>
          <cell r="F77">
            <v>90400</v>
          </cell>
          <cell r="G77" t="str">
            <v>K63KTC</v>
          </cell>
          <cell r="H77" t="str">
            <v>KT04993</v>
          </cell>
          <cell r="I77">
            <v>3</v>
          </cell>
          <cell r="J77" t="str">
            <v>Kinh tế NN&amp;CS</v>
          </cell>
          <cell r="K77" t="str">
            <v>Kinh tế</v>
          </cell>
          <cell r="L77" t="str">
            <v>KNN08</v>
          </cell>
          <cell r="M77" t="str">
            <v>ThS</v>
          </cell>
          <cell r="N77" t="str">
            <v>Đặng Xuân</v>
          </cell>
          <cell r="O77" t="str">
            <v>Phi</v>
          </cell>
          <cell r="P77">
            <v>13</v>
          </cell>
        </row>
        <row r="78">
          <cell r="B78">
            <v>634731</v>
          </cell>
          <cell r="C78" t="str">
            <v>Trương Minh</v>
          </cell>
          <cell r="D78" t="str">
            <v>Hiếu</v>
          </cell>
          <cell r="E78" t="str">
            <v>Nam</v>
          </cell>
          <cell r="F78">
            <v>180800</v>
          </cell>
          <cell r="G78" t="str">
            <v>K63KTC</v>
          </cell>
          <cell r="H78" t="str">
            <v>KT04993</v>
          </cell>
          <cell r="I78">
            <v>1</v>
          </cell>
          <cell r="J78" t="str">
            <v>Phát triển nông thôn</v>
          </cell>
          <cell r="K78" t="str">
            <v>Kinh tế</v>
          </cell>
          <cell r="L78" t="str">
            <v>PTN01</v>
          </cell>
          <cell r="M78" t="str">
            <v>PGS. TS.</v>
          </cell>
          <cell r="N78" t="str">
            <v>Mai Thanh</v>
          </cell>
          <cell r="O78" t="str">
            <v>Cúc</v>
          </cell>
          <cell r="P78">
            <v>16</v>
          </cell>
        </row>
        <row r="79">
          <cell r="B79">
            <v>634922</v>
          </cell>
          <cell r="C79" t="str">
            <v>La Vi</v>
          </cell>
          <cell r="D79" t="str">
            <v>Hoa</v>
          </cell>
          <cell r="E79" t="str">
            <v>Nữ</v>
          </cell>
          <cell r="F79">
            <v>160700</v>
          </cell>
          <cell r="G79" t="str">
            <v>K63KTA</v>
          </cell>
          <cell r="H79" t="str">
            <v>KT04993</v>
          </cell>
          <cell r="I79">
            <v>2</v>
          </cell>
          <cell r="J79" t="str">
            <v>Kế hoạch và đầu tư</v>
          </cell>
          <cell r="K79" t="str">
            <v>Kinh tế</v>
          </cell>
          <cell r="L79" t="str">
            <v>KDT09</v>
          </cell>
          <cell r="M79" t="str">
            <v>ThS</v>
          </cell>
          <cell r="N79" t="str">
            <v>Vũ Thị Thu</v>
          </cell>
          <cell r="O79" t="str">
            <v>Hương</v>
          </cell>
          <cell r="P79">
            <v>19</v>
          </cell>
        </row>
        <row r="80">
          <cell r="B80">
            <v>635112</v>
          </cell>
          <cell r="C80" t="str">
            <v>Lương Thanh</v>
          </cell>
          <cell r="D80" t="str">
            <v>Hoa</v>
          </cell>
          <cell r="E80" t="str">
            <v>Nữ</v>
          </cell>
          <cell r="F80">
            <v>60299</v>
          </cell>
          <cell r="G80" t="str">
            <v>K63KTDTA</v>
          </cell>
          <cell r="H80" t="str">
            <v>KT04998</v>
          </cell>
          <cell r="I80">
            <v>5</v>
          </cell>
          <cell r="J80" t="str">
            <v>Kế hoạch và đầu tư</v>
          </cell>
          <cell r="K80" t="str">
            <v>Kinh tế đầu tư</v>
          </cell>
          <cell r="L80" t="str">
            <v>KDT05</v>
          </cell>
          <cell r="M80" t="str">
            <v>TS</v>
          </cell>
          <cell r="N80" t="str">
            <v>Hồ Ngọc</v>
          </cell>
          <cell r="O80" t="str">
            <v>Ninh</v>
          </cell>
          <cell r="P80">
            <v>19</v>
          </cell>
        </row>
        <row r="81">
          <cell r="B81">
            <v>634638</v>
          </cell>
          <cell r="C81" t="str">
            <v>Trương Mỹ</v>
          </cell>
          <cell r="D81" t="str">
            <v>Hoa</v>
          </cell>
          <cell r="E81" t="str">
            <v>Nữ</v>
          </cell>
          <cell r="F81">
            <v>241100</v>
          </cell>
          <cell r="G81" t="str">
            <v>K63QLKTB</v>
          </cell>
          <cell r="H81" t="str">
            <v>KT04995</v>
          </cell>
          <cell r="I81">
            <v>2</v>
          </cell>
          <cell r="J81" t="str">
            <v>Kinh tế</v>
          </cell>
          <cell r="K81" t="str">
            <v>Quản lý kinh tế</v>
          </cell>
          <cell r="L81" t="str">
            <v>KT005</v>
          </cell>
          <cell r="M81" t="str">
            <v>ThS.</v>
          </cell>
          <cell r="N81" t="str">
            <v>Nguyễn Thị Huyền</v>
          </cell>
          <cell r="O81" t="str">
            <v>Châm</v>
          </cell>
          <cell r="P81">
            <v>20</v>
          </cell>
        </row>
        <row r="82">
          <cell r="B82">
            <v>634639</v>
          </cell>
          <cell r="C82" t="str">
            <v>Đinh Công</v>
          </cell>
          <cell r="D82" t="str">
            <v>Hòa</v>
          </cell>
          <cell r="E82" t="str">
            <v>Nam</v>
          </cell>
          <cell r="F82">
            <v>181100</v>
          </cell>
          <cell r="G82" t="str">
            <v>K63KTC</v>
          </cell>
          <cell r="H82" t="str">
            <v>KT04993</v>
          </cell>
          <cell r="I82">
            <v>3</v>
          </cell>
          <cell r="J82" t="str">
            <v>Phát triển nông thôn</v>
          </cell>
          <cell r="K82" t="str">
            <v>Kinh tế</v>
          </cell>
          <cell r="L82" t="str">
            <v>PTN06</v>
          </cell>
          <cell r="M82" t="str">
            <v>PGS. TS.</v>
          </cell>
          <cell r="N82" t="str">
            <v>Nguyễn Thị Minh</v>
          </cell>
          <cell r="O82" t="str">
            <v>Hiền</v>
          </cell>
          <cell r="P82">
            <v>14</v>
          </cell>
        </row>
        <row r="83">
          <cell r="B83">
            <v>634640</v>
          </cell>
          <cell r="C83" t="str">
            <v>Lương Nhật</v>
          </cell>
          <cell r="D83" t="str">
            <v>Hoàng</v>
          </cell>
          <cell r="E83" t="str">
            <v>Nam</v>
          </cell>
          <cell r="F83">
            <v>121000</v>
          </cell>
          <cell r="G83" t="str">
            <v>K63KTC</v>
          </cell>
          <cell r="H83" t="str">
            <v>KT04993</v>
          </cell>
          <cell r="I83">
            <v>6</v>
          </cell>
          <cell r="J83" t="str">
            <v>Phân tích định lượng</v>
          </cell>
          <cell r="K83" t="str">
            <v>Kinh tế</v>
          </cell>
          <cell r="L83" t="str">
            <v>KTL07</v>
          </cell>
          <cell r="M83" t="str">
            <v>PGS.TS</v>
          </cell>
          <cell r="N83" t="str">
            <v>Nguyễn Thị Dương</v>
          </cell>
          <cell r="O83" t="str">
            <v>Nga</v>
          </cell>
          <cell r="P83">
            <v>16</v>
          </cell>
        </row>
        <row r="84">
          <cell r="B84">
            <v>634828</v>
          </cell>
          <cell r="C84" t="str">
            <v>Giàng A</v>
          </cell>
          <cell r="D84" t="str">
            <v>Hồ</v>
          </cell>
          <cell r="E84" t="str">
            <v>Nam</v>
          </cell>
          <cell r="F84">
            <v>100700</v>
          </cell>
          <cell r="G84" t="str">
            <v>K63KTB</v>
          </cell>
          <cell r="H84" t="str">
            <v>KT04993</v>
          </cell>
          <cell r="I84">
            <v>3</v>
          </cell>
          <cell r="J84" t="str">
            <v>Kinh tế TN&amp;MT</v>
          </cell>
          <cell r="K84" t="str">
            <v>Kinh tế</v>
          </cell>
          <cell r="L84" t="str">
            <v>KTM02</v>
          </cell>
          <cell r="M84" t="str">
            <v>TS</v>
          </cell>
          <cell r="N84" t="str">
            <v>Hồ Ngọc</v>
          </cell>
          <cell r="O84" t="str">
            <v>Cường</v>
          </cell>
          <cell r="P84">
            <v>15</v>
          </cell>
        </row>
        <row r="85">
          <cell r="B85">
            <v>634641</v>
          </cell>
          <cell r="C85" t="str">
            <v>Hoàng Ngọc</v>
          </cell>
          <cell r="D85" t="str">
            <v>Hồng</v>
          </cell>
          <cell r="E85" t="str">
            <v>Nữ</v>
          </cell>
          <cell r="F85">
            <v>110400</v>
          </cell>
          <cell r="G85" t="str">
            <v>K63KTC</v>
          </cell>
          <cell r="H85" t="str">
            <v>KT04993</v>
          </cell>
          <cell r="I85">
            <v>5</v>
          </cell>
          <cell r="J85" t="str">
            <v>Phát triển nông thôn</v>
          </cell>
          <cell r="K85" t="str">
            <v>Kinh tế</v>
          </cell>
          <cell r="L85" t="str">
            <v>PTN07</v>
          </cell>
          <cell r="M85" t="str">
            <v>TS.</v>
          </cell>
          <cell r="N85" t="str">
            <v xml:space="preserve">Mai Lan </v>
          </cell>
          <cell r="O85" t="str">
            <v>Phương</v>
          </cell>
          <cell r="P85">
            <v>20</v>
          </cell>
        </row>
        <row r="86">
          <cell r="B86">
            <v>635219</v>
          </cell>
          <cell r="C86" t="str">
            <v>Phạm Thị Ngọc</v>
          </cell>
          <cell r="D86" t="str">
            <v>Hồng</v>
          </cell>
          <cell r="E86" t="str">
            <v>Nữ</v>
          </cell>
          <cell r="F86">
            <v>131200</v>
          </cell>
          <cell r="G86" t="str">
            <v>K63KTNNA</v>
          </cell>
          <cell r="H86" t="str">
            <v>KT04991</v>
          </cell>
          <cell r="I86">
            <v>4</v>
          </cell>
          <cell r="J86" t="str">
            <v>Phát triển nông thôn</v>
          </cell>
          <cell r="K86" t="str">
            <v>Kinh tế nông nghiệp</v>
          </cell>
          <cell r="L86" t="str">
            <v>PTN10</v>
          </cell>
          <cell r="M86" t="str">
            <v>TS.</v>
          </cell>
          <cell r="N86" t="str">
            <v>Trần Mạnh</v>
          </cell>
          <cell r="O86" t="str">
            <v>Hải</v>
          </cell>
          <cell r="P86">
            <v>17</v>
          </cell>
        </row>
        <row r="87">
          <cell r="B87">
            <v>634642</v>
          </cell>
          <cell r="C87" t="str">
            <v>Nguyễn Hữu</v>
          </cell>
          <cell r="D87" t="str">
            <v>Hợp</v>
          </cell>
          <cell r="E87" t="str">
            <v>Nam</v>
          </cell>
          <cell r="F87">
            <v>181200</v>
          </cell>
          <cell r="G87" t="str">
            <v>K63KTC</v>
          </cell>
          <cell r="H87" t="str">
            <v>KT04993</v>
          </cell>
          <cell r="I87">
            <v>4</v>
          </cell>
          <cell r="J87" t="str">
            <v>Phân tích định lượng</v>
          </cell>
          <cell r="K87" t="str">
            <v>Kinh tế</v>
          </cell>
          <cell r="L87" t="str">
            <v>KTL03</v>
          </cell>
          <cell r="M87" t="str">
            <v>TS</v>
          </cell>
          <cell r="N87" t="str">
            <v>Lê Thị Long</v>
          </cell>
          <cell r="O87" t="str">
            <v>Vỹ</v>
          </cell>
          <cell r="P87">
            <v>18</v>
          </cell>
        </row>
        <row r="88">
          <cell r="B88">
            <v>634643</v>
          </cell>
          <cell r="C88" t="str">
            <v>Luyện Thị Thanh</v>
          </cell>
          <cell r="D88" t="str">
            <v>Huế</v>
          </cell>
          <cell r="E88" t="str">
            <v>Nữ</v>
          </cell>
          <cell r="F88">
            <v>51000</v>
          </cell>
          <cell r="G88" t="str">
            <v>K63KTC</v>
          </cell>
          <cell r="H88" t="str">
            <v>KT04993</v>
          </cell>
          <cell r="I88">
            <v>5</v>
          </cell>
          <cell r="J88" t="str">
            <v>Phân tích định lượng</v>
          </cell>
          <cell r="K88" t="str">
            <v>Kinh tế</v>
          </cell>
          <cell r="L88" t="str">
            <v>KTL03</v>
          </cell>
          <cell r="M88" t="str">
            <v>TS</v>
          </cell>
          <cell r="N88" t="str">
            <v>Lê Thị Long</v>
          </cell>
          <cell r="O88" t="str">
            <v>Vỹ</v>
          </cell>
          <cell r="P88">
            <v>21</v>
          </cell>
        </row>
        <row r="89">
          <cell r="B89">
            <v>634829</v>
          </cell>
          <cell r="C89" t="str">
            <v>Nguyễn Thị</v>
          </cell>
          <cell r="D89" t="str">
            <v>Huế</v>
          </cell>
          <cell r="E89" t="str">
            <v>Nữ</v>
          </cell>
          <cell r="F89">
            <v>111100</v>
          </cell>
          <cell r="G89" t="str">
            <v>K63KTB</v>
          </cell>
          <cell r="H89" t="str">
            <v>KT04993</v>
          </cell>
          <cell r="I89">
            <v>2</v>
          </cell>
          <cell r="J89" t="str">
            <v>Kinh tế TN&amp;MT</v>
          </cell>
          <cell r="K89" t="str">
            <v>Kinh tế</v>
          </cell>
          <cell r="L89" t="str">
            <v>KTM14</v>
          </cell>
          <cell r="M89" t="str">
            <v>TS</v>
          </cell>
          <cell r="N89" t="str">
            <v>Nguyễn Thị Hải</v>
          </cell>
          <cell r="O89" t="str">
            <v>Ninh</v>
          </cell>
          <cell r="P89">
            <v>21</v>
          </cell>
        </row>
        <row r="90">
          <cell r="B90">
            <v>634830</v>
          </cell>
          <cell r="C90" t="str">
            <v>Nguyễn Thị Thanh</v>
          </cell>
          <cell r="D90" t="str">
            <v>Huế</v>
          </cell>
          <cell r="E90" t="str">
            <v>Nữ</v>
          </cell>
          <cell r="F90">
            <v>241000</v>
          </cell>
          <cell r="G90" t="str">
            <v>K63KTB</v>
          </cell>
          <cell r="H90" t="str">
            <v>KT04993</v>
          </cell>
          <cell r="I90">
            <v>1</v>
          </cell>
          <cell r="J90" t="str">
            <v>Kinh tế</v>
          </cell>
          <cell r="K90" t="str">
            <v>Kinh tế</v>
          </cell>
          <cell r="L90" t="str">
            <v>KT001</v>
          </cell>
          <cell r="M90" t="str">
            <v>TS.</v>
          </cell>
          <cell r="N90" t="str">
            <v>Nguyễn Tất</v>
          </cell>
          <cell r="O90" t="str">
            <v>Thắng</v>
          </cell>
          <cell r="P90">
            <v>17</v>
          </cell>
        </row>
        <row r="91">
          <cell r="B91">
            <v>634834</v>
          </cell>
          <cell r="C91" t="str">
            <v>Hà Việt</v>
          </cell>
          <cell r="D91" t="str">
            <v>Hùng</v>
          </cell>
          <cell r="E91" t="str">
            <v>Nam</v>
          </cell>
          <cell r="F91">
            <v>50700</v>
          </cell>
          <cell r="G91" t="str">
            <v>K63QLKT</v>
          </cell>
          <cell r="H91" t="str">
            <v>KT04995</v>
          </cell>
          <cell r="I91">
            <v>1</v>
          </cell>
          <cell r="J91" t="str">
            <v>Kế hoạch và đầu tư</v>
          </cell>
          <cell r="K91" t="str">
            <v>Quản lý kinh tế</v>
          </cell>
          <cell r="L91" t="str">
            <v>KDT07</v>
          </cell>
          <cell r="M91" t="str">
            <v>TS</v>
          </cell>
          <cell r="N91" t="str">
            <v>Nguyễn Thị Minh</v>
          </cell>
          <cell r="O91" t="str">
            <v>Thu</v>
          </cell>
          <cell r="P91">
            <v>18</v>
          </cell>
        </row>
        <row r="92">
          <cell r="B92">
            <v>634644</v>
          </cell>
          <cell r="C92" t="str">
            <v>Bùi Quang</v>
          </cell>
          <cell r="D92" t="str">
            <v>Huy</v>
          </cell>
          <cell r="E92" t="str">
            <v>Nam</v>
          </cell>
          <cell r="F92">
            <v>170400</v>
          </cell>
          <cell r="G92" t="str">
            <v>K63KTC</v>
          </cell>
          <cell r="H92" t="str">
            <v>KT04993</v>
          </cell>
          <cell r="I92">
            <v>4</v>
          </cell>
          <cell r="J92" t="str">
            <v>Kinh tế NN&amp;CS</v>
          </cell>
          <cell r="K92" t="str">
            <v>Kinh tế</v>
          </cell>
          <cell r="L92" t="str">
            <v>KNN08</v>
          </cell>
          <cell r="M92" t="str">
            <v>ThS</v>
          </cell>
          <cell r="N92" t="str">
            <v>Đặng Xuân</v>
          </cell>
          <cell r="O92" t="str">
            <v>Phi</v>
          </cell>
          <cell r="P92">
            <v>19</v>
          </cell>
        </row>
        <row r="93">
          <cell r="B93">
            <v>635026</v>
          </cell>
          <cell r="C93" t="str">
            <v>Nguyễn Văn</v>
          </cell>
          <cell r="D93" t="str">
            <v>Huy</v>
          </cell>
          <cell r="E93" t="str">
            <v>Nam</v>
          </cell>
          <cell r="F93">
            <v>40600</v>
          </cell>
          <cell r="G93" t="str">
            <v>K63QLKTB</v>
          </cell>
          <cell r="H93" t="str">
            <v>KT04995</v>
          </cell>
          <cell r="I93">
            <v>3</v>
          </cell>
          <cell r="J93" t="str">
            <v>Kinh tế</v>
          </cell>
          <cell r="K93" t="str">
            <v>Quản lý kinh tế</v>
          </cell>
          <cell r="L93" t="str">
            <v>KT001</v>
          </cell>
          <cell r="M93" t="str">
            <v>TS.</v>
          </cell>
          <cell r="N93" t="str">
            <v>Nguyễn Tất</v>
          </cell>
          <cell r="O93" t="str">
            <v>Thắng</v>
          </cell>
          <cell r="P93">
            <v>16</v>
          </cell>
        </row>
        <row r="94">
          <cell r="B94">
            <v>634735</v>
          </cell>
          <cell r="C94" t="str">
            <v>Phùng Minh</v>
          </cell>
          <cell r="D94" t="str">
            <v>Huy</v>
          </cell>
          <cell r="E94" t="str">
            <v>Nam</v>
          </cell>
          <cell r="F94">
            <v>101000</v>
          </cell>
          <cell r="G94" t="str">
            <v>K63KTC</v>
          </cell>
          <cell r="H94" t="str">
            <v>KT04993</v>
          </cell>
          <cell r="I94">
            <v>4</v>
          </cell>
          <cell r="J94" t="str">
            <v>Phát triển nông thôn</v>
          </cell>
          <cell r="K94" t="str">
            <v>Kinh tế</v>
          </cell>
          <cell r="L94" t="str">
            <v>PTN08</v>
          </cell>
          <cell r="M94" t="str">
            <v>TS.</v>
          </cell>
          <cell r="N94" t="str">
            <v>Đỗ Thị Thanh</v>
          </cell>
          <cell r="O94" t="str">
            <v>Huyền</v>
          </cell>
          <cell r="P94">
            <v>20</v>
          </cell>
        </row>
        <row r="95">
          <cell r="B95">
            <v>635220</v>
          </cell>
          <cell r="C95" t="str">
            <v>Vũ Đức</v>
          </cell>
          <cell r="D95" t="str">
            <v>Huy</v>
          </cell>
          <cell r="E95" t="str">
            <v>Nam</v>
          </cell>
          <cell r="F95">
            <v>311000</v>
          </cell>
          <cell r="G95" t="str">
            <v>K63KTNNA</v>
          </cell>
          <cell r="H95" t="str">
            <v>KT04991</v>
          </cell>
          <cell r="I95">
            <v>1</v>
          </cell>
          <cell r="J95" t="str">
            <v>Phân tích định lượng</v>
          </cell>
          <cell r="K95" t="str">
            <v>Kinh tế nông nghiệp</v>
          </cell>
          <cell r="L95" t="str">
            <v>KTL08</v>
          </cell>
          <cell r="M95" t="str">
            <v>ThS</v>
          </cell>
          <cell r="N95" t="str">
            <v>Lê Khắc</v>
          </cell>
          <cell r="O95" t="str">
            <v>Bộ</v>
          </cell>
          <cell r="P95">
            <v>19</v>
          </cell>
        </row>
        <row r="96">
          <cell r="B96">
            <v>634648</v>
          </cell>
          <cell r="C96" t="str">
            <v>Hắc Thị Ngọc</v>
          </cell>
          <cell r="D96" t="str">
            <v>Huyền</v>
          </cell>
          <cell r="E96" t="str">
            <v>Nữ</v>
          </cell>
          <cell r="F96">
            <v>290500</v>
          </cell>
          <cell r="G96" t="str">
            <v>K63QLKTB</v>
          </cell>
          <cell r="H96" t="str">
            <v>KT04995</v>
          </cell>
          <cell r="I96">
            <v>5</v>
          </cell>
          <cell r="J96" t="str">
            <v>Kinh tế TN&amp;MT</v>
          </cell>
          <cell r="K96" t="str">
            <v>Quản lý kinh tế</v>
          </cell>
          <cell r="L96" t="str">
            <v>KTM11</v>
          </cell>
          <cell r="M96" t="str">
            <v>TS</v>
          </cell>
          <cell r="N96" t="str">
            <v>Lê Phương</v>
          </cell>
          <cell r="O96" t="str">
            <v>Nam</v>
          </cell>
          <cell r="P96">
            <v>22</v>
          </cell>
        </row>
        <row r="97">
          <cell r="B97">
            <v>634927</v>
          </cell>
          <cell r="C97" t="str">
            <v>Lê Thị Ngọc</v>
          </cell>
          <cell r="D97" t="str">
            <v>Huyền</v>
          </cell>
          <cell r="E97" t="str">
            <v>Nữ</v>
          </cell>
          <cell r="F97">
            <v>121200</v>
          </cell>
          <cell r="G97" t="str">
            <v>K63QLKT</v>
          </cell>
          <cell r="H97" t="str">
            <v>KT04995</v>
          </cell>
          <cell r="I97">
            <v>2</v>
          </cell>
          <cell r="J97" t="str">
            <v>Kinh tế TN&amp;MT</v>
          </cell>
          <cell r="K97" t="str">
            <v>Quản lý kinh tế</v>
          </cell>
          <cell r="L97" t="str">
            <v>KTM16</v>
          </cell>
          <cell r="M97" t="str">
            <v>ThS</v>
          </cell>
          <cell r="N97" t="str">
            <v>Nguyễn Mạnh</v>
          </cell>
          <cell r="O97" t="str">
            <v>Hiếu</v>
          </cell>
          <cell r="P97">
            <v>22</v>
          </cell>
        </row>
        <row r="98">
          <cell r="B98">
            <v>635423</v>
          </cell>
          <cell r="C98" t="str">
            <v>Ngô Trang Minh</v>
          </cell>
          <cell r="D98" t="str">
            <v>Huyền</v>
          </cell>
          <cell r="E98" t="str">
            <v>Nữ</v>
          </cell>
          <cell r="F98">
            <v>41100</v>
          </cell>
          <cell r="G98" t="str">
            <v>K63KTTCE</v>
          </cell>
          <cell r="H98" t="str">
            <v>KTE04992</v>
          </cell>
          <cell r="I98">
            <v>2</v>
          </cell>
          <cell r="J98" t="str">
            <v>Kinh tế NN&amp;CS</v>
          </cell>
          <cell r="K98" t="str">
            <v>Kinh tế tài chính (Chương trình chất lượng cao)</v>
          </cell>
          <cell r="L98" t="str">
            <v>KNN03</v>
          </cell>
          <cell r="M98" t="str">
            <v>ThS</v>
          </cell>
          <cell r="N98" t="str">
            <v>Phạm Thị Thanh</v>
          </cell>
          <cell r="O98" t="str">
            <v>Thúy</v>
          </cell>
          <cell r="P98">
            <v>4</v>
          </cell>
        </row>
        <row r="99">
          <cell r="B99">
            <v>634646</v>
          </cell>
          <cell r="C99" t="str">
            <v>Nguyễn Khánh</v>
          </cell>
          <cell r="D99" t="str">
            <v>Huyền</v>
          </cell>
          <cell r="E99" t="str">
            <v>Nữ</v>
          </cell>
          <cell r="F99">
            <v>300900</v>
          </cell>
          <cell r="G99" t="str">
            <v>K63KTNNE</v>
          </cell>
          <cell r="H99" t="str">
            <v>KTE04991</v>
          </cell>
          <cell r="I99">
            <v>2</v>
          </cell>
          <cell r="J99" t="str">
            <v>Kế hoạch và đầu tư</v>
          </cell>
          <cell r="K99" t="str">
            <v>Kinh tế nông nghiệp (Chương trình chất lượng cao)</v>
          </cell>
          <cell r="L99" t="str">
            <v>KDT06</v>
          </cell>
          <cell r="M99" t="str">
            <v>ThS</v>
          </cell>
          <cell r="N99" t="str">
            <v>Trần Hương</v>
          </cell>
          <cell r="O99" t="str">
            <v>Giang</v>
          </cell>
          <cell r="P99">
            <v>5</v>
          </cell>
        </row>
        <row r="100">
          <cell r="B100">
            <v>634542</v>
          </cell>
          <cell r="C100" t="str">
            <v>Nguyễn Ngọc</v>
          </cell>
          <cell r="D100" t="str">
            <v>Huyền</v>
          </cell>
          <cell r="E100" t="str">
            <v>Nữ</v>
          </cell>
          <cell r="F100">
            <v>130300</v>
          </cell>
          <cell r="G100" t="str">
            <v>K63QLKT</v>
          </cell>
          <cell r="H100" t="str">
            <v>KT04995</v>
          </cell>
          <cell r="I100">
            <v>4</v>
          </cell>
          <cell r="J100" t="str">
            <v>Kinh tế NN&amp;CS</v>
          </cell>
          <cell r="K100" t="str">
            <v>Quản lý kinh tế</v>
          </cell>
          <cell r="L100" t="str">
            <v>KNN04</v>
          </cell>
          <cell r="M100" t="str">
            <v>ThS</v>
          </cell>
          <cell r="N100" t="str">
            <v>Nguyễn Thanh</v>
          </cell>
          <cell r="O100" t="str">
            <v>Phong</v>
          </cell>
          <cell r="P100">
            <v>21</v>
          </cell>
        </row>
        <row r="101">
          <cell r="B101">
            <v>634832</v>
          </cell>
          <cell r="C101" t="str">
            <v>Nguyễn Thị Ngọc</v>
          </cell>
          <cell r="D101" t="str">
            <v>Huyền</v>
          </cell>
          <cell r="E101" t="str">
            <v>Nữ</v>
          </cell>
          <cell r="F101">
            <v>161100</v>
          </cell>
          <cell r="G101" t="str">
            <v>K63KTPT</v>
          </cell>
          <cell r="H101" t="str">
            <v>KT04994</v>
          </cell>
          <cell r="I101">
            <v>3</v>
          </cell>
          <cell r="J101" t="str">
            <v>Phát triển nông thôn</v>
          </cell>
          <cell r="K101" t="str">
            <v>Kinh tế phát triển</v>
          </cell>
          <cell r="L101" t="str">
            <v>PTN20</v>
          </cell>
          <cell r="M101" t="str">
            <v>ThS.</v>
          </cell>
          <cell r="N101" t="str">
            <v>Trần Nguyên</v>
          </cell>
          <cell r="O101" t="str">
            <v>Thành</v>
          </cell>
          <cell r="P101">
            <v>17</v>
          </cell>
        </row>
        <row r="102">
          <cell r="B102">
            <v>635407</v>
          </cell>
          <cell r="C102" t="str">
            <v>Nguyễn Thị Thu</v>
          </cell>
          <cell r="D102" t="str">
            <v>Huyền</v>
          </cell>
          <cell r="E102" t="str">
            <v>Nữ</v>
          </cell>
          <cell r="F102">
            <v>40800</v>
          </cell>
          <cell r="G102" t="str">
            <v>K63KTTCE</v>
          </cell>
          <cell r="H102" t="str">
            <v>KTE04992</v>
          </cell>
          <cell r="I102">
            <v>1</v>
          </cell>
          <cell r="J102" t="str">
            <v>Phát triển nông thôn</v>
          </cell>
          <cell r="K102" t="str">
            <v>Kinh tế tài chính (Chương trình chất lượng cao)</v>
          </cell>
          <cell r="L102" t="str">
            <v>PTN12</v>
          </cell>
          <cell r="M102" t="str">
            <v>ThS.</v>
          </cell>
          <cell r="N102" t="str">
            <v>Nguyễn Thị</v>
          </cell>
          <cell r="O102" t="str">
            <v>Phương</v>
          </cell>
          <cell r="P102">
            <v>4</v>
          </cell>
        </row>
        <row r="103">
          <cell r="B103">
            <v>634926</v>
          </cell>
          <cell r="C103" t="str">
            <v>Phí Thị</v>
          </cell>
          <cell r="D103" t="str">
            <v>Huyền</v>
          </cell>
          <cell r="E103" t="str">
            <v>Nữ</v>
          </cell>
          <cell r="F103">
            <v>130200</v>
          </cell>
          <cell r="G103" t="str">
            <v>K63KTA</v>
          </cell>
          <cell r="H103" t="str">
            <v>KT04993</v>
          </cell>
          <cell r="I103">
            <v>6</v>
          </cell>
          <cell r="J103" t="str">
            <v>Phân tích định lượng</v>
          </cell>
          <cell r="K103" t="str">
            <v>Kinh tế</v>
          </cell>
          <cell r="L103" t="str">
            <v>KTL16</v>
          </cell>
          <cell r="M103" t="str">
            <v>TS</v>
          </cell>
          <cell r="N103" t="str">
            <v>Dương Nam</v>
          </cell>
          <cell r="O103" t="str">
            <v>Hà</v>
          </cell>
          <cell r="P103">
            <v>17</v>
          </cell>
        </row>
        <row r="104">
          <cell r="B104">
            <v>634649</v>
          </cell>
          <cell r="C104" t="str">
            <v>Lê Hoàng</v>
          </cell>
          <cell r="D104" t="str">
            <v>Huynh</v>
          </cell>
          <cell r="E104" t="str">
            <v>Nam</v>
          </cell>
          <cell r="F104">
            <v>60900</v>
          </cell>
          <cell r="G104" t="str">
            <v>K63QLKTB</v>
          </cell>
          <cell r="H104" t="str">
            <v>KT04995</v>
          </cell>
          <cell r="I104">
            <v>3</v>
          </cell>
          <cell r="J104" t="str">
            <v>Kinh tế TN&amp;MT</v>
          </cell>
          <cell r="K104" t="str">
            <v>Quản lý kinh tế</v>
          </cell>
          <cell r="L104" t="str">
            <v>KTM09</v>
          </cell>
          <cell r="M104" t="str">
            <v>TS</v>
          </cell>
          <cell r="N104" t="str">
            <v>Trần Thị Thu</v>
          </cell>
          <cell r="O104" t="str">
            <v>Trang</v>
          </cell>
          <cell r="P104">
            <v>18</v>
          </cell>
        </row>
        <row r="105">
          <cell r="B105">
            <v>635116</v>
          </cell>
          <cell r="C105" t="str">
            <v>Nguyễn Quang</v>
          </cell>
          <cell r="D105" t="str">
            <v>Hưng</v>
          </cell>
          <cell r="E105" t="str">
            <v>Nam</v>
          </cell>
          <cell r="F105">
            <v>281100</v>
          </cell>
          <cell r="G105" t="str">
            <v>K63KHDT</v>
          </cell>
          <cell r="H105" t="str">
            <v>KT04996</v>
          </cell>
          <cell r="I105">
            <v>4</v>
          </cell>
          <cell r="J105" t="str">
            <v>Kế hoạch và đầu tư</v>
          </cell>
          <cell r="K105" t="str">
            <v>Kế hoạch và đầu tư</v>
          </cell>
          <cell r="L105" t="str">
            <v>KDT05</v>
          </cell>
          <cell r="M105" t="str">
            <v>TS</v>
          </cell>
          <cell r="N105" t="str">
            <v>Hồ Ngọc</v>
          </cell>
          <cell r="O105" t="str">
            <v>Ninh</v>
          </cell>
          <cell r="P105">
            <v>22</v>
          </cell>
        </row>
        <row r="106">
          <cell r="B106">
            <v>634736</v>
          </cell>
          <cell r="C106" t="str">
            <v>Nguyễn Thị</v>
          </cell>
          <cell r="D106" t="str">
            <v>Hương</v>
          </cell>
          <cell r="E106" t="str">
            <v>Nữ</v>
          </cell>
          <cell r="F106">
            <v>281099</v>
          </cell>
          <cell r="G106" t="str">
            <v>K63KTNNE</v>
          </cell>
          <cell r="H106" t="str">
            <v>KTE04991</v>
          </cell>
          <cell r="I106">
            <v>1</v>
          </cell>
          <cell r="J106" t="str">
            <v>Phát triển nông thôn</v>
          </cell>
          <cell r="K106" t="str">
            <v>Kinh tế nông nghiệp (Chương trình chất lượng cao)</v>
          </cell>
          <cell r="L106" t="str">
            <v>PTN06</v>
          </cell>
          <cell r="M106" t="str">
            <v>PGS. TS.</v>
          </cell>
          <cell r="N106" t="str">
            <v>Nguyễn Thị Minh</v>
          </cell>
          <cell r="O106" t="str">
            <v>Hiền</v>
          </cell>
          <cell r="P106">
            <v>5</v>
          </cell>
        </row>
        <row r="107">
          <cell r="B107">
            <v>634650</v>
          </cell>
          <cell r="C107" t="str">
            <v>Phạm Thị</v>
          </cell>
          <cell r="D107" t="str">
            <v>Hương</v>
          </cell>
          <cell r="E107" t="str">
            <v>Nữ</v>
          </cell>
          <cell r="F107">
            <v>120500</v>
          </cell>
          <cell r="G107" t="str">
            <v>K63KTC</v>
          </cell>
          <cell r="H107" t="str">
            <v>KT04993</v>
          </cell>
          <cell r="I107">
            <v>6</v>
          </cell>
          <cell r="J107" t="str">
            <v>Kinh tế TN&amp;MT</v>
          </cell>
          <cell r="K107" t="str">
            <v>Kinh tế</v>
          </cell>
          <cell r="L107" t="str">
            <v>KTM16</v>
          </cell>
          <cell r="M107" t="str">
            <v>ThS</v>
          </cell>
          <cell r="N107" t="str">
            <v>Nguyễn Mạnh</v>
          </cell>
          <cell r="O107" t="str">
            <v>Hiếu</v>
          </cell>
          <cell r="P107">
            <v>18</v>
          </cell>
        </row>
        <row r="108">
          <cell r="B108">
            <v>635031</v>
          </cell>
          <cell r="C108" t="str">
            <v>Phạm Thị Thu</v>
          </cell>
          <cell r="D108" t="str">
            <v>Hương</v>
          </cell>
          <cell r="E108" t="str">
            <v>Nữ</v>
          </cell>
          <cell r="F108">
            <v>220100</v>
          </cell>
          <cell r="G108" t="str">
            <v>K63KTB</v>
          </cell>
          <cell r="H108" t="str">
            <v>KT04993</v>
          </cell>
          <cell r="I108">
            <v>2</v>
          </cell>
          <cell r="J108" t="str">
            <v>Phân tích định lượng</v>
          </cell>
          <cell r="K108" t="str">
            <v>Kinh tế</v>
          </cell>
          <cell r="L108" t="str">
            <v>KTL08</v>
          </cell>
          <cell r="M108" t="str">
            <v>ThS</v>
          </cell>
          <cell r="N108" t="str">
            <v>Lê Khắc</v>
          </cell>
          <cell r="O108" t="str">
            <v>Bộ</v>
          </cell>
          <cell r="P108">
            <v>23</v>
          </cell>
        </row>
        <row r="109">
          <cell r="B109">
            <v>634835</v>
          </cell>
          <cell r="C109" t="str">
            <v>Vũ Thị</v>
          </cell>
          <cell r="D109" t="str">
            <v>Hương</v>
          </cell>
          <cell r="E109" t="str">
            <v>Nữ</v>
          </cell>
          <cell r="F109">
            <v>141200</v>
          </cell>
          <cell r="G109" t="str">
            <v>K63KTB</v>
          </cell>
          <cell r="H109" t="str">
            <v>KT04993</v>
          </cell>
          <cell r="I109">
            <v>4</v>
          </cell>
          <cell r="J109" t="str">
            <v>Kế hoạch và đầu tư</v>
          </cell>
          <cell r="K109" t="str">
            <v>Kinh tế</v>
          </cell>
          <cell r="L109" t="str">
            <v>KDT09</v>
          </cell>
          <cell r="M109" t="str">
            <v>ThS</v>
          </cell>
          <cell r="N109" t="str">
            <v>Vũ Thị Thu</v>
          </cell>
          <cell r="O109" t="str">
            <v>Hương</v>
          </cell>
          <cell r="P109">
            <v>23</v>
          </cell>
        </row>
        <row r="110">
          <cell r="B110">
            <v>634836</v>
          </cell>
          <cell r="C110" t="str">
            <v>Lô Thúy</v>
          </cell>
          <cell r="D110" t="str">
            <v>Hường</v>
          </cell>
          <cell r="E110" t="str">
            <v>Nữ</v>
          </cell>
          <cell r="F110">
            <v>10300</v>
          </cell>
          <cell r="G110" t="str">
            <v>K63KTB</v>
          </cell>
          <cell r="H110" t="str">
            <v>KT04993</v>
          </cell>
          <cell r="I110">
            <v>2</v>
          </cell>
          <cell r="J110" t="str">
            <v>Kinh tế</v>
          </cell>
          <cell r="K110" t="str">
            <v>Kinh tế</v>
          </cell>
          <cell r="L110" t="str">
            <v>KT014</v>
          </cell>
          <cell r="M110" t="str">
            <v>ThS.</v>
          </cell>
          <cell r="N110" t="str">
            <v>Trần Thị Minh</v>
          </cell>
          <cell r="O110" t="str">
            <v>Hòa</v>
          </cell>
          <cell r="P110">
            <v>24</v>
          </cell>
        </row>
        <row r="111">
          <cell r="B111">
            <v>635141</v>
          </cell>
          <cell r="C111" t="str">
            <v>Triệu Thị Ngọc</v>
          </cell>
          <cell r="D111" t="str">
            <v>Hường</v>
          </cell>
          <cell r="E111" t="str">
            <v>Nữ</v>
          </cell>
          <cell r="F111">
            <v>170900</v>
          </cell>
          <cell r="G111" t="str">
            <v>K63KTDTA</v>
          </cell>
          <cell r="H111" t="str">
            <v>KT04998</v>
          </cell>
          <cell r="I111">
            <v>6</v>
          </cell>
          <cell r="J111" t="str">
            <v>Kế hoạch và đầu tư</v>
          </cell>
          <cell r="K111" t="str">
            <v>Kinh tế đầu tư</v>
          </cell>
          <cell r="L111" t="str">
            <v>KDT08</v>
          </cell>
          <cell r="M111" t="str">
            <v>PGS.TS</v>
          </cell>
          <cell r="N111" t="str">
            <v>Nguyễn Tuấn</v>
          </cell>
          <cell r="O111" t="str">
            <v>Sơn</v>
          </cell>
          <cell r="P111">
            <v>19</v>
          </cell>
        </row>
        <row r="112">
          <cell r="B112">
            <v>635506</v>
          </cell>
          <cell r="C112" t="str">
            <v>Đỗ Đình</v>
          </cell>
          <cell r="D112" t="str">
            <v>Hưởng</v>
          </cell>
          <cell r="E112" t="str">
            <v>Nam</v>
          </cell>
          <cell r="F112">
            <v>171200</v>
          </cell>
          <cell r="G112" t="str">
            <v>K63PTNTP</v>
          </cell>
          <cell r="H112" t="str">
            <v>PKT04001</v>
          </cell>
          <cell r="I112">
            <v>4</v>
          </cell>
          <cell r="J112" t="str">
            <v>Kinh tế NN&amp;CS</v>
          </cell>
          <cell r="K112" t="str">
            <v>Quản lý phát triển nông thôn (POHE)</v>
          </cell>
          <cell r="L112" t="str">
            <v>KNN03</v>
          </cell>
          <cell r="M112" t="str">
            <v>ThS</v>
          </cell>
          <cell r="N112" t="str">
            <v>Phạm Thị Thanh</v>
          </cell>
          <cell r="O112" t="str">
            <v>Thúy</v>
          </cell>
          <cell r="P112">
            <v>24</v>
          </cell>
        </row>
        <row r="113">
          <cell r="B113">
            <v>635507</v>
          </cell>
          <cell r="C113" t="str">
            <v>Lìa Thị</v>
          </cell>
          <cell r="D113" t="str">
            <v>Kdua</v>
          </cell>
          <cell r="E113" t="str">
            <v>Nữ</v>
          </cell>
          <cell r="F113">
            <v>270600</v>
          </cell>
          <cell r="G113" t="str">
            <v>K63PTNTP</v>
          </cell>
          <cell r="H113" t="str">
            <v>PKT04001</v>
          </cell>
          <cell r="I113">
            <v>1</v>
          </cell>
          <cell r="J113" t="str">
            <v>Kinh tế TN&amp;MT</v>
          </cell>
          <cell r="K113" t="str">
            <v>Quản lý phát triển nông thôn (POHE)</v>
          </cell>
          <cell r="L113" t="str">
            <v>KTM01</v>
          </cell>
          <cell r="M113" t="str">
            <v>ThS</v>
          </cell>
          <cell r="N113" t="str">
            <v>Nguyễn Hữu</v>
          </cell>
          <cell r="O113" t="str">
            <v>Giáp</v>
          </cell>
          <cell r="P113">
            <v>20</v>
          </cell>
        </row>
        <row r="114">
          <cell r="B114">
            <v>635036</v>
          </cell>
          <cell r="C114" t="str">
            <v>Đỗ Tuấn</v>
          </cell>
          <cell r="D114" t="str">
            <v>Kiệt</v>
          </cell>
          <cell r="E114" t="str">
            <v>Nam</v>
          </cell>
          <cell r="F114">
            <v>300800</v>
          </cell>
          <cell r="G114" t="str">
            <v>K63QLKTB</v>
          </cell>
          <cell r="H114" t="str">
            <v xml:space="preserve">KT04995	</v>
          </cell>
          <cell r="I114">
            <v>4</v>
          </cell>
          <cell r="J114" t="str">
            <v>Kinh tế NN&amp;CS</v>
          </cell>
          <cell r="K114" t="str">
            <v>Quản lý kinh tế</v>
          </cell>
          <cell r="L114" t="str">
            <v>KNN14</v>
          </cell>
          <cell r="M114" t="str">
            <v>TS</v>
          </cell>
          <cell r="N114" t="str">
            <v>Lê Thị Thanh</v>
          </cell>
          <cell r="O114" t="str">
            <v>Loan</v>
          </cell>
          <cell r="P114">
            <v>25</v>
          </cell>
        </row>
        <row r="115">
          <cell r="B115">
            <v>634544</v>
          </cell>
          <cell r="C115" t="str">
            <v>Cà Văn</v>
          </cell>
          <cell r="D115" t="str">
            <v>Khanh</v>
          </cell>
          <cell r="E115" t="str">
            <v>Nam</v>
          </cell>
          <cell r="F115">
            <v>291100</v>
          </cell>
          <cell r="G115" t="str">
            <v>K63QLKT</v>
          </cell>
          <cell r="H115" t="str">
            <v>KT04995</v>
          </cell>
          <cell r="I115">
            <v>3</v>
          </cell>
          <cell r="J115" t="str">
            <v>Kinh tế TN&amp;MT</v>
          </cell>
          <cell r="K115" t="str">
            <v>Quản lý kinh tế</v>
          </cell>
          <cell r="L115" t="str">
            <v>KTM08</v>
          </cell>
          <cell r="M115" t="str">
            <v>TS</v>
          </cell>
          <cell r="N115" t="str">
            <v>Đỗ Thị</v>
          </cell>
          <cell r="O115" t="str">
            <v>Diệp</v>
          </cell>
          <cell r="P115">
            <v>19</v>
          </cell>
        </row>
        <row r="116">
          <cell r="B116">
            <v>622064</v>
          </cell>
          <cell r="C116" t="str">
            <v>Đào Duy</v>
          </cell>
          <cell r="D116" t="str">
            <v>Khánh</v>
          </cell>
          <cell r="E116" t="str">
            <v>Nam</v>
          </cell>
          <cell r="F116">
            <v>151299</v>
          </cell>
          <cell r="G116" t="str">
            <v>K62QLKT</v>
          </cell>
          <cell r="H116" t="str">
            <v>KT04995</v>
          </cell>
          <cell r="I116">
            <v>4</v>
          </cell>
          <cell r="J116" t="str">
            <v>Kinh tế NN&amp;CS</v>
          </cell>
          <cell r="K116" t="str">
            <v>Quản lý kinh tế</v>
          </cell>
          <cell r="L116" t="str">
            <v>KNN13</v>
          </cell>
          <cell r="M116" t="str">
            <v>TS</v>
          </cell>
          <cell r="N116" t="str">
            <v>Lưu Văn</v>
          </cell>
          <cell r="O116" t="str">
            <v>Duy</v>
          </cell>
          <cell r="P116">
            <v>26</v>
          </cell>
        </row>
        <row r="117">
          <cell r="B117">
            <v>635222</v>
          </cell>
          <cell r="C117" t="str">
            <v>Nguyễn Sỹ</v>
          </cell>
          <cell r="D117" t="str">
            <v>Khiêm</v>
          </cell>
          <cell r="E117" t="str">
            <v>Nam</v>
          </cell>
          <cell r="F117">
            <v>50600</v>
          </cell>
          <cell r="G117" t="str">
            <v>K63KTNNA</v>
          </cell>
          <cell r="H117" t="str">
            <v>KT04991</v>
          </cell>
          <cell r="I117">
            <v>5</v>
          </cell>
          <cell r="J117" t="str">
            <v>Phân tích định lượng</v>
          </cell>
          <cell r="K117" t="str">
            <v>Kinh tế nông nghiệp</v>
          </cell>
          <cell r="L117" t="str">
            <v>KTL23</v>
          </cell>
          <cell r="M117" t="str">
            <v>TS</v>
          </cell>
          <cell r="N117" t="str">
            <v>Nguyễn Anh</v>
          </cell>
          <cell r="O117" t="str">
            <v>Đức</v>
          </cell>
          <cell r="P117">
            <v>23</v>
          </cell>
        </row>
        <row r="118">
          <cell r="B118">
            <v>634545</v>
          </cell>
          <cell r="C118" t="str">
            <v>Nguyễn Đăng</v>
          </cell>
          <cell r="D118" t="str">
            <v>Khoa</v>
          </cell>
          <cell r="E118" t="str">
            <v>Nam</v>
          </cell>
          <cell r="F118">
            <v>10800</v>
          </cell>
          <cell r="G118" t="str">
            <v>K63QLKT</v>
          </cell>
          <cell r="H118" t="str">
            <v>KT04995</v>
          </cell>
          <cell r="I118">
            <v>2</v>
          </cell>
          <cell r="J118" t="str">
            <v>Kinh tế NN&amp;CS</v>
          </cell>
          <cell r="K118" t="str">
            <v>Quản lý kinh tế</v>
          </cell>
          <cell r="L118" t="str">
            <v>KNN14</v>
          </cell>
          <cell r="M118" t="str">
            <v>TS</v>
          </cell>
          <cell r="N118" t="str">
            <v>Lê Thị Thanh</v>
          </cell>
          <cell r="O118" t="str">
            <v>Loan</v>
          </cell>
          <cell r="P118">
            <v>25</v>
          </cell>
        </row>
        <row r="119">
          <cell r="B119">
            <v>635035</v>
          </cell>
          <cell r="C119" t="str">
            <v>Nguyễn Trọng</v>
          </cell>
          <cell r="D119" t="str">
            <v>Khôi</v>
          </cell>
          <cell r="E119" t="str">
            <v>Nam</v>
          </cell>
          <cell r="F119">
            <v>160800</v>
          </cell>
          <cell r="G119" t="str">
            <v>K63KTB</v>
          </cell>
          <cell r="H119" t="str">
            <v>KT04993</v>
          </cell>
          <cell r="I119">
            <v>1</v>
          </cell>
          <cell r="J119" t="str">
            <v>Phân tích định lượng</v>
          </cell>
          <cell r="K119" t="str">
            <v>Kinh tế</v>
          </cell>
          <cell r="L119" t="str">
            <v>KTL23</v>
          </cell>
          <cell r="M119" t="str">
            <v>TS</v>
          </cell>
          <cell r="N119" t="str">
            <v>Nguyễn Anh</v>
          </cell>
          <cell r="O119" t="str">
            <v>Đức</v>
          </cell>
          <cell r="P119">
            <v>21</v>
          </cell>
        </row>
        <row r="120">
          <cell r="B120">
            <v>634838</v>
          </cell>
          <cell r="C120" t="str">
            <v>Nguyễn Thị</v>
          </cell>
          <cell r="D120" t="str">
            <v>Lan</v>
          </cell>
          <cell r="E120" t="str">
            <v>Nữ</v>
          </cell>
          <cell r="F120">
            <v>150800</v>
          </cell>
          <cell r="G120" t="str">
            <v>K63QLKT</v>
          </cell>
          <cell r="H120" t="str">
            <v>KT04995</v>
          </cell>
          <cell r="I120">
            <v>1</v>
          </cell>
          <cell r="J120" t="str">
            <v>Kinh tế TN&amp;MT</v>
          </cell>
          <cell r="K120" t="str">
            <v>Quản lý kinh tế</v>
          </cell>
          <cell r="L120" t="str">
            <v>KTM15</v>
          </cell>
          <cell r="M120" t="str">
            <v>ThS</v>
          </cell>
          <cell r="N120" t="str">
            <v>Hoàng Thị</v>
          </cell>
          <cell r="O120" t="str">
            <v>Hằng</v>
          </cell>
          <cell r="P120">
            <v>22</v>
          </cell>
        </row>
        <row r="121">
          <cell r="B121">
            <v>634839</v>
          </cell>
          <cell r="C121" t="str">
            <v>Nguyễn Thị</v>
          </cell>
          <cell r="D121" t="str">
            <v>Lan</v>
          </cell>
          <cell r="E121" t="str">
            <v>Nữ</v>
          </cell>
          <cell r="F121">
            <v>220400</v>
          </cell>
          <cell r="G121" t="str">
            <v>K63KTNNE</v>
          </cell>
          <cell r="H121" t="str">
            <v>KTE04991</v>
          </cell>
          <cell r="I121">
            <v>3</v>
          </cell>
          <cell r="J121" t="str">
            <v>Kinh tế TN&amp;MT</v>
          </cell>
          <cell r="K121" t="str">
            <v>Kinh tế nông nghiệp (Chương trình chất lượng cao)</v>
          </cell>
          <cell r="L121" t="str">
            <v>KTM10</v>
          </cell>
          <cell r="M121" t="str">
            <v>TS</v>
          </cell>
          <cell r="N121" t="str">
            <v>Nguyễn Thị Ngọc</v>
          </cell>
          <cell r="O121" t="str">
            <v>Thương</v>
          </cell>
          <cell r="P121">
            <v>3</v>
          </cell>
        </row>
        <row r="122">
          <cell r="B122">
            <v>635408</v>
          </cell>
          <cell r="C122" t="str">
            <v>Nông Thị</v>
          </cell>
          <cell r="D122" t="str">
            <v>Lành</v>
          </cell>
          <cell r="E122" t="str">
            <v>Nữ</v>
          </cell>
          <cell r="F122">
            <v>280299</v>
          </cell>
          <cell r="G122" t="str">
            <v>K63KTTCE</v>
          </cell>
          <cell r="H122" t="str">
            <v>KTE04992</v>
          </cell>
          <cell r="I122">
            <v>2</v>
          </cell>
          <cell r="J122" t="str">
            <v>Kinh tế</v>
          </cell>
          <cell r="K122" t="str">
            <v>Kinh tế tài chính (Chương trình chất lượng cao)</v>
          </cell>
          <cell r="L122" t="str">
            <v>KT008</v>
          </cell>
          <cell r="M122" t="str">
            <v>ThS.</v>
          </cell>
          <cell r="N122" t="str">
            <v>Thái Thị</v>
          </cell>
          <cell r="O122" t="str">
            <v>Nhung</v>
          </cell>
          <cell r="P122">
            <v>6</v>
          </cell>
        </row>
        <row r="123">
          <cell r="B123">
            <v>634547</v>
          </cell>
          <cell r="C123" t="str">
            <v>Đặng Hoài</v>
          </cell>
          <cell r="D123" t="str">
            <v>Lâm</v>
          </cell>
          <cell r="E123" t="str">
            <v>Nam</v>
          </cell>
          <cell r="F123">
            <v>240400</v>
          </cell>
          <cell r="G123" t="str">
            <v>K63QLKT</v>
          </cell>
          <cell r="H123" t="str">
            <v>KT04995</v>
          </cell>
          <cell r="I123">
            <v>6</v>
          </cell>
          <cell r="J123" t="str">
            <v>Kinh tế</v>
          </cell>
          <cell r="K123" t="str">
            <v>Quản lý kinh tế</v>
          </cell>
          <cell r="L123" t="str">
            <v>KT008</v>
          </cell>
          <cell r="M123" t="str">
            <v>ThS.</v>
          </cell>
          <cell r="N123" t="str">
            <v>Thái Thị</v>
          </cell>
          <cell r="O123" t="str">
            <v>Nhung</v>
          </cell>
          <cell r="P123">
            <v>20</v>
          </cell>
        </row>
        <row r="124">
          <cell r="B124">
            <v>634548</v>
          </cell>
          <cell r="C124" t="str">
            <v>Đào Thị Nhật</v>
          </cell>
          <cell r="D124" t="str">
            <v>Lệ</v>
          </cell>
          <cell r="E124" t="str">
            <v>Nữ</v>
          </cell>
          <cell r="F124">
            <v>311000</v>
          </cell>
          <cell r="G124" t="str">
            <v>K63QLKT</v>
          </cell>
          <cell r="H124" t="str">
            <v>KT04995</v>
          </cell>
          <cell r="I124">
            <v>5</v>
          </cell>
          <cell r="J124" t="str">
            <v>Phân tích định lượng</v>
          </cell>
          <cell r="K124" t="str">
            <v>Quản lý kinh tế</v>
          </cell>
          <cell r="L124" t="str">
            <v>KTL01</v>
          </cell>
          <cell r="M124" t="str">
            <v>TS</v>
          </cell>
          <cell r="N124" t="str">
            <v>Nguyễn Thị Thu</v>
          </cell>
          <cell r="O124" t="str">
            <v>Huyền</v>
          </cell>
          <cell r="P124">
            <v>24</v>
          </cell>
        </row>
        <row r="125">
          <cell r="B125">
            <v>634933</v>
          </cell>
          <cell r="C125" t="str">
            <v>Dương Xuân</v>
          </cell>
          <cell r="D125" t="str">
            <v>Linh</v>
          </cell>
          <cell r="E125" t="str">
            <v>Nam</v>
          </cell>
          <cell r="F125">
            <v>270400</v>
          </cell>
          <cell r="G125" t="str">
            <v>K63QLKT</v>
          </cell>
          <cell r="H125" t="str">
            <v>KT04995</v>
          </cell>
          <cell r="I125">
            <v>2</v>
          </cell>
          <cell r="J125" t="str">
            <v>Kinh tế TN&amp;MT</v>
          </cell>
          <cell r="K125" t="str">
            <v>Quản lý kinh tế</v>
          </cell>
          <cell r="L125" t="str">
            <v>KTM15</v>
          </cell>
          <cell r="M125" t="str">
            <v>ThS</v>
          </cell>
          <cell r="N125" t="str">
            <v>Hoàng Thị</v>
          </cell>
          <cell r="O125" t="str">
            <v>Hằng</v>
          </cell>
          <cell r="P125">
            <v>26</v>
          </cell>
        </row>
        <row r="126">
          <cell r="B126">
            <v>622159</v>
          </cell>
          <cell r="C126" t="str">
            <v>Lê Kiều Phương</v>
          </cell>
          <cell r="D126" t="str">
            <v>Linh</v>
          </cell>
          <cell r="E126" t="str">
            <v>Nữ</v>
          </cell>
          <cell r="F126">
            <v>61199</v>
          </cell>
          <cell r="G126" t="str">
            <v>K62KTPT</v>
          </cell>
          <cell r="H126" t="str">
            <v>KT04994</v>
          </cell>
          <cell r="I126">
            <v>5</v>
          </cell>
          <cell r="J126" t="str">
            <v>Kinh tế</v>
          </cell>
          <cell r="K126" t="str">
            <v>Kinh tế phát triển</v>
          </cell>
          <cell r="L126" t="str">
            <v>KT008</v>
          </cell>
          <cell r="M126" t="str">
            <v>ThS.</v>
          </cell>
          <cell r="N126" t="str">
            <v>Thái Thị</v>
          </cell>
          <cell r="O126" t="str">
            <v>Nhung</v>
          </cell>
          <cell r="P126">
            <v>25</v>
          </cell>
        </row>
        <row r="127">
          <cell r="B127">
            <v>635303</v>
          </cell>
          <cell r="C127" t="str">
            <v>Nguyễn Thị</v>
          </cell>
          <cell r="D127" t="str">
            <v>Linh</v>
          </cell>
          <cell r="E127" t="str">
            <v>Nữ</v>
          </cell>
          <cell r="F127">
            <v>210600</v>
          </cell>
          <cell r="G127" t="str">
            <v>K63KTNNE</v>
          </cell>
          <cell r="H127" t="str">
            <v>KTE04991</v>
          </cell>
          <cell r="I127">
            <v>3</v>
          </cell>
          <cell r="J127" t="str">
            <v>Phân tích định lượng</v>
          </cell>
          <cell r="K127" t="str">
            <v>Kinh tế nông nghiệp (Chương trình chất lượng cao)</v>
          </cell>
          <cell r="L127" t="str">
            <v>KTL23</v>
          </cell>
          <cell r="M127" t="str">
            <v>TS</v>
          </cell>
          <cell r="N127" t="str">
            <v>Nguyễn Anh</v>
          </cell>
          <cell r="O127" t="str">
            <v>Đức</v>
          </cell>
          <cell r="P127">
            <v>4</v>
          </cell>
        </row>
        <row r="128">
          <cell r="B128">
            <v>634740</v>
          </cell>
          <cell r="C128" t="str">
            <v>Nguyễn Thị Ngọc</v>
          </cell>
          <cell r="D128" t="str">
            <v>Linh</v>
          </cell>
          <cell r="E128" t="str">
            <v>Nữ</v>
          </cell>
          <cell r="F128">
            <v>20800</v>
          </cell>
          <cell r="G128" t="str">
            <v>K63KTNNE</v>
          </cell>
          <cell r="H128" t="str">
            <v>KTE04991</v>
          </cell>
          <cell r="I128">
            <v>2</v>
          </cell>
          <cell r="J128" t="str">
            <v>Phát triển nông thôn</v>
          </cell>
          <cell r="K128" t="str">
            <v>Kinh tế nông nghiệp (Chương trình chất lượng cao)</v>
          </cell>
          <cell r="L128" t="str">
            <v>PTN10</v>
          </cell>
          <cell r="M128" t="str">
            <v>TS.</v>
          </cell>
          <cell r="N128" t="str">
            <v>Trần Mạnh</v>
          </cell>
          <cell r="O128" t="str">
            <v>Hải</v>
          </cell>
          <cell r="P128">
            <v>7</v>
          </cell>
        </row>
        <row r="129">
          <cell r="B129">
            <v>634934</v>
          </cell>
          <cell r="C129" t="str">
            <v>Nguyễn Yến</v>
          </cell>
          <cell r="D129" t="str">
            <v>Linh</v>
          </cell>
          <cell r="E129" t="str">
            <v>Nữ</v>
          </cell>
          <cell r="F129">
            <v>10800</v>
          </cell>
          <cell r="G129" t="str">
            <v>K63QLKT</v>
          </cell>
          <cell r="H129" t="str">
            <v>KT04995</v>
          </cell>
          <cell r="I129">
            <v>2</v>
          </cell>
          <cell r="J129" t="str">
            <v>Phân tích định lượng</v>
          </cell>
          <cell r="K129" t="str">
            <v>Quản lý kinh tế</v>
          </cell>
          <cell r="L129" t="str">
            <v>KTL23</v>
          </cell>
          <cell r="M129" t="str">
            <v>TS</v>
          </cell>
          <cell r="N129" t="str">
            <v>Nguyễn Anh</v>
          </cell>
          <cell r="O129" t="str">
            <v>Đức</v>
          </cell>
          <cell r="P129">
            <v>27</v>
          </cell>
        </row>
        <row r="130">
          <cell r="B130">
            <v>635041</v>
          </cell>
          <cell r="C130" t="str">
            <v>Nguyễn Thị</v>
          </cell>
          <cell r="D130" t="str">
            <v>Loan</v>
          </cell>
          <cell r="E130" t="str">
            <v>Nữ</v>
          </cell>
          <cell r="F130">
            <v>100700</v>
          </cell>
          <cell r="G130" t="str">
            <v>K63KTB</v>
          </cell>
          <cell r="H130" t="str">
            <v>KT04993</v>
          </cell>
          <cell r="I130">
            <v>2</v>
          </cell>
          <cell r="J130" t="str">
            <v>Phát triển nông thôn</v>
          </cell>
          <cell r="K130" t="str">
            <v>Kinh tế</v>
          </cell>
          <cell r="L130" t="str">
            <v>PTN08</v>
          </cell>
          <cell r="M130" t="str">
            <v>TS.</v>
          </cell>
          <cell r="N130" t="str">
            <v>Đỗ Thị Thanh</v>
          </cell>
          <cell r="O130" t="str">
            <v>Huyền</v>
          </cell>
          <cell r="P130">
            <v>28</v>
          </cell>
        </row>
        <row r="131">
          <cell r="B131">
            <v>634742</v>
          </cell>
          <cell r="C131" t="str">
            <v>Nguyễn Thị Thanh</v>
          </cell>
          <cell r="D131" t="str">
            <v>Loan</v>
          </cell>
          <cell r="E131" t="str">
            <v>Nữ</v>
          </cell>
          <cell r="F131">
            <v>120900</v>
          </cell>
          <cell r="G131" t="str">
            <v>K63KTC</v>
          </cell>
          <cell r="H131" t="str">
            <v>KT04993</v>
          </cell>
          <cell r="I131">
            <v>4</v>
          </cell>
          <cell r="J131" t="str">
            <v>Kinh tế</v>
          </cell>
          <cell r="K131" t="str">
            <v>Kinh tế</v>
          </cell>
          <cell r="L131" t="str">
            <v>KT008</v>
          </cell>
          <cell r="M131" t="str">
            <v>ThS.</v>
          </cell>
          <cell r="N131" t="str">
            <v>Thái Thị</v>
          </cell>
          <cell r="O131" t="str">
            <v>Nhung</v>
          </cell>
          <cell r="P131">
            <v>27</v>
          </cell>
        </row>
        <row r="132">
          <cell r="B132">
            <v>634937</v>
          </cell>
          <cell r="C132" t="str">
            <v>Đào Huy Hoàng</v>
          </cell>
          <cell r="D132" t="str">
            <v>Long</v>
          </cell>
          <cell r="E132" t="str">
            <v>Nam</v>
          </cell>
          <cell r="F132">
            <v>190300</v>
          </cell>
          <cell r="G132" t="str">
            <v>K63KTA</v>
          </cell>
          <cell r="H132" t="str">
            <v>KT04993</v>
          </cell>
          <cell r="I132">
            <v>6</v>
          </cell>
          <cell r="J132" t="str">
            <v>Phân tích định lượng</v>
          </cell>
          <cell r="K132" t="str">
            <v>Kinh tế</v>
          </cell>
          <cell r="L132" t="str">
            <v>KTL22</v>
          </cell>
          <cell r="M132" t="str">
            <v>ThS</v>
          </cell>
          <cell r="N132" t="str">
            <v>Bùi Văn</v>
          </cell>
          <cell r="O132" t="str">
            <v>Quang</v>
          </cell>
          <cell r="P132">
            <v>21</v>
          </cell>
        </row>
        <row r="133">
          <cell r="B133">
            <v>635145</v>
          </cell>
          <cell r="C133" t="str">
            <v>Khương Lưu Nhật</v>
          </cell>
          <cell r="D133" t="str">
            <v>Long</v>
          </cell>
          <cell r="E133" t="str">
            <v>Nam</v>
          </cell>
          <cell r="F133">
            <v>280900</v>
          </cell>
          <cell r="G133" t="str">
            <v>K63KTDTA</v>
          </cell>
          <cell r="H133" t="str">
            <v>KT04998</v>
          </cell>
          <cell r="I133">
            <v>6</v>
          </cell>
          <cell r="J133" t="str">
            <v>Kế hoạch và đầu tư</v>
          </cell>
          <cell r="K133" t="str">
            <v>Kinh tế đầu tư</v>
          </cell>
          <cell r="L133" t="str">
            <v>KDT03</v>
          </cell>
          <cell r="M133" t="str">
            <v>TS</v>
          </cell>
          <cell r="N133" t="str">
            <v>Đỗ Trường</v>
          </cell>
          <cell r="O133" t="str">
            <v>Lâm</v>
          </cell>
          <cell r="P133">
            <v>22</v>
          </cell>
        </row>
        <row r="134">
          <cell r="B134">
            <v>634936</v>
          </cell>
          <cell r="C134" t="str">
            <v>Nguyễn Hoàng</v>
          </cell>
          <cell r="D134" t="str">
            <v>Long</v>
          </cell>
          <cell r="E134" t="str">
            <v>Nam</v>
          </cell>
          <cell r="F134">
            <v>80800</v>
          </cell>
          <cell r="G134" t="str">
            <v>K63KTA</v>
          </cell>
          <cell r="H134" t="str">
            <v>KT04993</v>
          </cell>
          <cell r="I134">
            <v>6</v>
          </cell>
          <cell r="J134" t="str">
            <v>Kinh tế TN&amp;MT</v>
          </cell>
          <cell r="K134" t="str">
            <v>Kinh tế</v>
          </cell>
          <cell r="L134" t="str">
            <v>KTM15</v>
          </cell>
          <cell r="M134" t="str">
            <v>ThS</v>
          </cell>
          <cell r="N134" t="str">
            <v>Hoàng Thị</v>
          </cell>
          <cell r="O134" t="str">
            <v>Hằng</v>
          </cell>
          <cell r="P134">
            <v>23</v>
          </cell>
        </row>
        <row r="135">
          <cell r="B135">
            <v>634935</v>
          </cell>
          <cell r="C135" t="str">
            <v>Vũ Hải</v>
          </cell>
          <cell r="D135" t="str">
            <v>Long</v>
          </cell>
          <cell r="E135" t="str">
            <v>Nam</v>
          </cell>
          <cell r="F135">
            <v>170600</v>
          </cell>
          <cell r="G135" t="str">
            <v>K63KTA</v>
          </cell>
          <cell r="H135" t="str">
            <v>KT04993</v>
          </cell>
          <cell r="I135">
            <v>3</v>
          </cell>
          <cell r="J135" t="str">
            <v>Kế hoạch và đầu tư</v>
          </cell>
          <cell r="K135" t="str">
            <v>Kinh tế</v>
          </cell>
          <cell r="L135" t="str">
            <v>KDT03</v>
          </cell>
          <cell r="M135" t="str">
            <v>TS</v>
          </cell>
          <cell r="N135" t="str">
            <v>Đỗ Trường</v>
          </cell>
          <cell r="O135" t="str">
            <v>Lâm</v>
          </cell>
          <cell r="P135">
            <v>20</v>
          </cell>
        </row>
        <row r="136">
          <cell r="B136">
            <v>635226</v>
          </cell>
          <cell r="C136" t="str">
            <v>Trịnh Quang</v>
          </cell>
          <cell r="D136" t="str">
            <v>Luân</v>
          </cell>
          <cell r="E136" t="str">
            <v>Nam</v>
          </cell>
          <cell r="F136">
            <v>50200</v>
          </cell>
          <cell r="G136" t="str">
            <v>K63KTNNA</v>
          </cell>
          <cell r="H136" t="str">
            <v>KT04991</v>
          </cell>
          <cell r="I136">
            <v>5</v>
          </cell>
          <cell r="J136" t="str">
            <v>Phát triển nông thôn</v>
          </cell>
          <cell r="K136" t="str">
            <v>Kinh tế nông nghiệp</v>
          </cell>
          <cell r="L136" t="str">
            <v>PTN18</v>
          </cell>
          <cell r="M136" t="str">
            <v>TS.</v>
          </cell>
          <cell r="N136" t="str">
            <v xml:space="preserve">Quyền Đình </v>
          </cell>
          <cell r="O136" t="str">
            <v>Hà</v>
          </cell>
          <cell r="P136">
            <v>26</v>
          </cell>
        </row>
        <row r="137">
          <cell r="B137">
            <v>634939</v>
          </cell>
          <cell r="C137" t="str">
            <v>Hoàng Thị Kim</v>
          </cell>
          <cell r="D137" t="str">
            <v>Luyến</v>
          </cell>
          <cell r="E137" t="str">
            <v>Nữ</v>
          </cell>
          <cell r="F137">
            <v>160800</v>
          </cell>
          <cell r="G137" t="str">
            <v>K63KTA</v>
          </cell>
          <cell r="H137" t="str">
            <v>KT04993</v>
          </cell>
          <cell r="I137">
            <v>3</v>
          </cell>
          <cell r="J137" t="str">
            <v>Kinh tế TN&amp;MT</v>
          </cell>
          <cell r="K137" t="str">
            <v>Kinh tế</v>
          </cell>
          <cell r="L137" t="str">
            <v>KTM01</v>
          </cell>
          <cell r="M137" t="str">
            <v>ThS</v>
          </cell>
          <cell r="N137" t="str">
            <v>Nguyễn Hữu</v>
          </cell>
          <cell r="O137" t="str">
            <v>Giáp</v>
          </cell>
          <cell r="P137">
            <v>21</v>
          </cell>
        </row>
        <row r="138">
          <cell r="B138">
            <v>634842</v>
          </cell>
          <cell r="C138" t="str">
            <v>Nguyễn Thị</v>
          </cell>
          <cell r="D138" t="str">
            <v>Lý</v>
          </cell>
          <cell r="E138" t="str">
            <v>Nữ</v>
          </cell>
          <cell r="F138">
            <v>110800</v>
          </cell>
          <cell r="G138" t="str">
            <v>K63QLKT</v>
          </cell>
          <cell r="H138" t="str">
            <v>KT04995</v>
          </cell>
          <cell r="I138">
            <v>6</v>
          </cell>
          <cell r="J138" t="str">
            <v>Kế hoạch và đầu tư</v>
          </cell>
          <cell r="K138" t="str">
            <v>Quản lý kinh tế</v>
          </cell>
          <cell r="L138" t="str">
            <v>KDT09</v>
          </cell>
          <cell r="M138" t="str">
            <v>ThS</v>
          </cell>
          <cell r="N138" t="str">
            <v>Vũ Thị Thu</v>
          </cell>
          <cell r="O138" t="str">
            <v>Hương</v>
          </cell>
          <cell r="P138">
            <v>24</v>
          </cell>
        </row>
        <row r="139">
          <cell r="B139">
            <v>634940</v>
          </cell>
          <cell r="C139" t="str">
            <v>Dương Thị Thanh</v>
          </cell>
          <cell r="D139" t="str">
            <v>Mai</v>
          </cell>
          <cell r="E139" t="str">
            <v>Nữ</v>
          </cell>
          <cell r="F139">
            <v>80500</v>
          </cell>
          <cell r="G139" t="str">
            <v>K63QLKT</v>
          </cell>
          <cell r="H139" t="str">
            <v>KT04995</v>
          </cell>
          <cell r="I139">
            <v>3</v>
          </cell>
          <cell r="J139" t="str">
            <v>Kinh tế TN&amp;MT</v>
          </cell>
          <cell r="K139" t="str">
            <v>Quản lý kinh tế</v>
          </cell>
          <cell r="L139" t="str">
            <v>KTM11</v>
          </cell>
          <cell r="M139" t="str">
            <v>TS</v>
          </cell>
          <cell r="N139" t="str">
            <v>Lê Phương</v>
          </cell>
          <cell r="O139" t="str">
            <v>Nam</v>
          </cell>
          <cell r="P139">
            <v>22</v>
          </cell>
        </row>
        <row r="140">
          <cell r="B140">
            <v>635044</v>
          </cell>
          <cell r="C140" t="str">
            <v>Nguyễn Tuyết</v>
          </cell>
          <cell r="D140" t="str">
            <v>Mai</v>
          </cell>
          <cell r="E140" t="str">
            <v>Nữ</v>
          </cell>
          <cell r="F140">
            <v>120700</v>
          </cell>
          <cell r="G140" t="str">
            <v>K63KTB</v>
          </cell>
          <cell r="H140" t="str">
            <v>KT04993</v>
          </cell>
          <cell r="I140">
            <v>4</v>
          </cell>
          <cell r="J140" t="str">
            <v>Kinh tế</v>
          </cell>
          <cell r="K140" t="str">
            <v>Kinh tế</v>
          </cell>
          <cell r="L140" t="str">
            <v>KT005</v>
          </cell>
          <cell r="M140" t="str">
            <v>ThS.</v>
          </cell>
          <cell r="N140" t="str">
            <v>Nguyễn Thị Huyền</v>
          </cell>
          <cell r="O140" t="str">
            <v>Châm</v>
          </cell>
          <cell r="P140">
            <v>28</v>
          </cell>
        </row>
        <row r="141">
          <cell r="B141">
            <v>635045</v>
          </cell>
          <cell r="C141" t="str">
            <v>Đào Đức</v>
          </cell>
          <cell r="D141" t="str">
            <v>Mạnh</v>
          </cell>
          <cell r="E141" t="str">
            <v>Nam</v>
          </cell>
          <cell r="F141">
            <v>261200</v>
          </cell>
          <cell r="G141" t="str">
            <v>K63KTB</v>
          </cell>
          <cell r="H141" t="str">
            <v>KT04993</v>
          </cell>
          <cell r="I141">
            <v>3</v>
          </cell>
          <cell r="J141" t="str">
            <v>Phân tích định lượng</v>
          </cell>
          <cell r="K141" t="str">
            <v>Kinh tế</v>
          </cell>
          <cell r="L141" t="str">
            <v>KTL08</v>
          </cell>
          <cell r="M141" t="str">
            <v>ThS</v>
          </cell>
          <cell r="N141" t="str">
            <v>Lê Khắc</v>
          </cell>
          <cell r="O141" t="str">
            <v>Bộ</v>
          </cell>
          <cell r="P141">
            <v>23</v>
          </cell>
        </row>
        <row r="142">
          <cell r="B142">
            <v>634941</v>
          </cell>
          <cell r="C142" t="str">
            <v>Nông Trương</v>
          </cell>
          <cell r="D142" t="str">
            <v>Mạnh</v>
          </cell>
          <cell r="E142" t="str">
            <v>Nam</v>
          </cell>
          <cell r="F142">
            <v>230100</v>
          </cell>
          <cell r="G142" t="str">
            <v>K63QLKT</v>
          </cell>
          <cell r="H142" t="str">
            <v>KT04995</v>
          </cell>
          <cell r="I142">
            <v>6</v>
          </cell>
          <cell r="J142" t="str">
            <v>Phát triển nông thôn</v>
          </cell>
          <cell r="K142" t="str">
            <v>Quản lý kinh tế</v>
          </cell>
          <cell r="L142" t="str">
            <v>PTN07</v>
          </cell>
          <cell r="M142" t="str">
            <v>TS.</v>
          </cell>
          <cell r="N142" t="str">
            <v xml:space="preserve">Mai Lan </v>
          </cell>
          <cell r="O142" t="str">
            <v>Phương</v>
          </cell>
          <cell r="P142">
            <v>25</v>
          </cell>
        </row>
        <row r="143">
          <cell r="B143">
            <v>635046</v>
          </cell>
          <cell r="C143" t="str">
            <v>Nguyễn Công</v>
          </cell>
          <cell r="D143" t="str">
            <v>Minh</v>
          </cell>
          <cell r="E143" t="str">
            <v>Nam</v>
          </cell>
          <cell r="F143">
            <v>150300</v>
          </cell>
          <cell r="G143" t="str">
            <v>K63KTB</v>
          </cell>
          <cell r="H143" t="str">
            <v>KT04993</v>
          </cell>
          <cell r="I143">
            <v>5</v>
          </cell>
          <cell r="J143" t="str">
            <v>Kinh tế</v>
          </cell>
          <cell r="K143" t="str">
            <v>Kinh tế</v>
          </cell>
          <cell r="L143" t="str">
            <v>KT006</v>
          </cell>
          <cell r="M143" t="str">
            <v>ThS.</v>
          </cell>
          <cell r="N143" t="str">
            <v>Đoàn Bích</v>
          </cell>
          <cell r="O143" t="str">
            <v>Hạnh</v>
          </cell>
          <cell r="P143">
            <v>27</v>
          </cell>
        </row>
        <row r="144">
          <cell r="B144">
            <v>634845</v>
          </cell>
          <cell r="C144" t="str">
            <v>Nguyễn Xuân Khánh</v>
          </cell>
          <cell r="D144" t="str">
            <v>Minh</v>
          </cell>
          <cell r="E144" t="str">
            <v>Nam</v>
          </cell>
          <cell r="F144">
            <v>20200</v>
          </cell>
          <cell r="G144" t="str">
            <v>K63KTB</v>
          </cell>
          <cell r="H144" t="str">
            <v>KT04993</v>
          </cell>
          <cell r="I144">
            <v>5</v>
          </cell>
          <cell r="J144" t="str">
            <v>Phân tích định lượng</v>
          </cell>
          <cell r="K144" t="str">
            <v>Kinh tế</v>
          </cell>
          <cell r="L144" t="str">
            <v>KTL14</v>
          </cell>
          <cell r="M144" t="str">
            <v>TS</v>
          </cell>
          <cell r="N144" t="str">
            <v>Lê Ngọc</v>
          </cell>
          <cell r="O144" t="str">
            <v>Hướng</v>
          </cell>
          <cell r="P144">
            <v>28</v>
          </cell>
        </row>
        <row r="145">
          <cell r="B145">
            <v>635117</v>
          </cell>
          <cell r="C145" t="str">
            <v>Trần Đức</v>
          </cell>
          <cell r="D145" t="str">
            <v>Minh</v>
          </cell>
          <cell r="E145" t="str">
            <v>Nam</v>
          </cell>
          <cell r="F145">
            <v>181000</v>
          </cell>
          <cell r="G145" t="str">
            <v>K63KHDT</v>
          </cell>
          <cell r="H145" t="str">
            <v>KT04996</v>
          </cell>
          <cell r="I145">
            <v>4</v>
          </cell>
          <cell r="J145" t="str">
            <v>Kinh tế</v>
          </cell>
          <cell r="K145" t="str">
            <v>Kế hoạch và đầu tư</v>
          </cell>
          <cell r="L145" t="str">
            <v>KT009</v>
          </cell>
          <cell r="M145" t="str">
            <v>ThS.</v>
          </cell>
          <cell r="N145" t="str">
            <v>Nguyễn Thị Thu</v>
          </cell>
          <cell r="O145" t="str">
            <v>Quỳnh</v>
          </cell>
          <cell r="P145">
            <v>29</v>
          </cell>
        </row>
        <row r="146">
          <cell r="B146">
            <v>634747</v>
          </cell>
          <cell r="C146" t="str">
            <v>Trịnh Đình</v>
          </cell>
          <cell r="D146" t="str">
            <v>Minh</v>
          </cell>
          <cell r="E146" t="str">
            <v>Nam</v>
          </cell>
          <cell r="F146">
            <v>260700</v>
          </cell>
          <cell r="G146" t="str">
            <v>K63KTC</v>
          </cell>
          <cell r="H146" t="str">
            <v>KT04993</v>
          </cell>
          <cell r="I146">
            <v>3</v>
          </cell>
          <cell r="J146" t="str">
            <v>Kinh tế</v>
          </cell>
          <cell r="K146" t="str">
            <v>Kinh tế</v>
          </cell>
          <cell r="L146" t="str">
            <v>KT014</v>
          </cell>
          <cell r="M146" t="str">
            <v>ThS.</v>
          </cell>
          <cell r="N146" t="str">
            <v>Trần Thị Minh</v>
          </cell>
          <cell r="O146" t="str">
            <v>Hòa</v>
          </cell>
          <cell r="P146">
            <v>24</v>
          </cell>
        </row>
        <row r="147">
          <cell r="B147">
            <v>621972</v>
          </cell>
          <cell r="C147" t="str">
            <v>Lê Hoài</v>
          </cell>
          <cell r="D147" t="str">
            <v>Nam</v>
          </cell>
          <cell r="E147" t="str">
            <v>Nam</v>
          </cell>
          <cell r="F147">
            <v>111199</v>
          </cell>
          <cell r="G147" t="str">
            <v>K62KTDT</v>
          </cell>
          <cell r="H147" t="str">
            <v>KT04998</v>
          </cell>
          <cell r="I147">
            <v>6</v>
          </cell>
          <cell r="J147" t="str">
            <v>Kinh tế NN&amp;CS</v>
          </cell>
          <cell r="K147" t="str">
            <v>Kinh tế đầu tư</v>
          </cell>
          <cell r="L147" t="str">
            <v>KNN13</v>
          </cell>
          <cell r="M147" t="str">
            <v>TS</v>
          </cell>
          <cell r="N147" t="str">
            <v>Lưu Văn</v>
          </cell>
          <cell r="O147" t="str">
            <v>Duy</v>
          </cell>
          <cell r="P147">
            <v>26</v>
          </cell>
        </row>
        <row r="148">
          <cell r="B148">
            <v>634944</v>
          </cell>
          <cell r="C148" t="str">
            <v>Lê Thị</v>
          </cell>
          <cell r="D148" t="str">
            <v>Nam</v>
          </cell>
          <cell r="E148" t="str">
            <v>Nữ</v>
          </cell>
          <cell r="F148">
            <v>150799</v>
          </cell>
          <cell r="G148" t="str">
            <v>K63KTA</v>
          </cell>
          <cell r="H148" t="str">
            <v>KT04993</v>
          </cell>
          <cell r="I148">
            <v>2</v>
          </cell>
          <cell r="J148" t="str">
            <v>Kinh tế NN&amp;CS</v>
          </cell>
          <cell r="K148" t="str">
            <v>Kinh tế</v>
          </cell>
          <cell r="L148" t="str">
            <v>KNN04</v>
          </cell>
          <cell r="M148" t="str">
            <v>ThS</v>
          </cell>
          <cell r="N148" t="str">
            <v>Nguyễn Thanh</v>
          </cell>
          <cell r="O148" t="str">
            <v>Phong</v>
          </cell>
          <cell r="P148">
            <v>29</v>
          </cell>
        </row>
        <row r="149">
          <cell r="B149">
            <v>612495</v>
          </cell>
          <cell r="C149" t="str">
            <v>Mai Văn</v>
          </cell>
          <cell r="D149" t="str">
            <v>Nam</v>
          </cell>
          <cell r="E149" t="str">
            <v>Nam</v>
          </cell>
          <cell r="F149">
            <v>300697</v>
          </cell>
          <cell r="G149" t="str">
            <v>K61KTNNB</v>
          </cell>
          <cell r="H149" t="str">
            <v>KT04991</v>
          </cell>
          <cell r="I149">
            <v>3</v>
          </cell>
          <cell r="J149" t="str">
            <v>Kinh tế</v>
          </cell>
          <cell r="K149" t="str">
            <v>Kinh tế nông nghiệp</v>
          </cell>
          <cell r="L149" t="str">
            <v>KT006</v>
          </cell>
          <cell r="M149" t="str">
            <v>ThS.</v>
          </cell>
          <cell r="N149" t="str">
            <v>Đoàn Bích</v>
          </cell>
          <cell r="O149" t="str">
            <v>Hạnh</v>
          </cell>
          <cell r="P149">
            <v>25</v>
          </cell>
        </row>
        <row r="150">
          <cell r="B150">
            <v>634558</v>
          </cell>
          <cell r="C150" t="str">
            <v>Bùi Thị</v>
          </cell>
          <cell r="D150" t="str">
            <v>Nụ</v>
          </cell>
          <cell r="E150" t="str">
            <v>Nữ</v>
          </cell>
          <cell r="F150">
            <v>250400</v>
          </cell>
          <cell r="G150" t="str">
            <v>K63KTA</v>
          </cell>
          <cell r="H150" t="str">
            <v>KT04993</v>
          </cell>
          <cell r="I150">
            <v>1</v>
          </cell>
          <cell r="J150" t="str">
            <v>Kinh tế TN&amp;MT</v>
          </cell>
          <cell r="K150" t="str">
            <v>Kinh tế</v>
          </cell>
          <cell r="L150" t="str">
            <v>KTM09</v>
          </cell>
          <cell r="M150" t="str">
            <v>TS</v>
          </cell>
          <cell r="N150" t="str">
            <v>Trần Thị Thu</v>
          </cell>
          <cell r="O150" t="str">
            <v>Trang</v>
          </cell>
          <cell r="P150">
            <v>23</v>
          </cell>
        </row>
        <row r="151">
          <cell r="B151">
            <v>635049</v>
          </cell>
          <cell r="C151" t="str">
            <v>Nguyễn Thị</v>
          </cell>
          <cell r="D151" t="str">
            <v>Nga</v>
          </cell>
          <cell r="E151" t="str">
            <v>Nữ</v>
          </cell>
          <cell r="F151">
            <v>90900</v>
          </cell>
          <cell r="G151" t="str">
            <v>K63KTB</v>
          </cell>
          <cell r="H151" t="str">
            <v>KT04993</v>
          </cell>
          <cell r="I151">
            <v>6</v>
          </cell>
          <cell r="J151" t="str">
            <v>Kinh tế</v>
          </cell>
          <cell r="K151" t="str">
            <v>Kinh tế</v>
          </cell>
          <cell r="L151" t="str">
            <v>KT006</v>
          </cell>
          <cell r="M151" t="str">
            <v>ThS.</v>
          </cell>
          <cell r="N151" t="str">
            <v>Đoàn Bích</v>
          </cell>
          <cell r="O151" t="str">
            <v>Hạnh</v>
          </cell>
          <cell r="P151">
            <v>27</v>
          </cell>
        </row>
        <row r="152">
          <cell r="B152">
            <v>634750</v>
          </cell>
          <cell r="C152" t="str">
            <v>Nguyễn Thị Hằng</v>
          </cell>
          <cell r="D152" t="str">
            <v>Nga</v>
          </cell>
          <cell r="E152" t="str">
            <v>Nữ</v>
          </cell>
          <cell r="F152">
            <v>220598</v>
          </cell>
          <cell r="G152" t="str">
            <v>K63KTC</v>
          </cell>
          <cell r="H152" t="str">
            <v>KT04993</v>
          </cell>
          <cell r="I152">
            <v>3</v>
          </cell>
          <cell r="J152" t="str">
            <v>Phân tích định lượng</v>
          </cell>
          <cell r="K152" t="str">
            <v>Kinh tế</v>
          </cell>
          <cell r="L152" t="str">
            <v>KTL20</v>
          </cell>
          <cell r="M152" t="str">
            <v>ThS</v>
          </cell>
          <cell r="N152" t="str">
            <v>Trần Thế</v>
          </cell>
          <cell r="O152" t="str">
            <v>Cường</v>
          </cell>
          <cell r="P152">
            <v>26</v>
          </cell>
        </row>
        <row r="153">
          <cell r="B153">
            <v>635052</v>
          </cell>
          <cell r="C153" t="str">
            <v>Phạm Quỳnh</v>
          </cell>
          <cell r="D153" t="str">
            <v>Nga</v>
          </cell>
          <cell r="E153" t="str">
            <v>Nữ</v>
          </cell>
          <cell r="F153">
            <v>151200</v>
          </cell>
          <cell r="G153" t="str">
            <v>K63KTPT</v>
          </cell>
          <cell r="H153" t="str">
            <v>KT04994</v>
          </cell>
          <cell r="I153">
            <v>4</v>
          </cell>
          <cell r="J153" t="str">
            <v>Kinh tế TN&amp;MT</v>
          </cell>
          <cell r="K153" t="str">
            <v>Kinh tế phát triển</v>
          </cell>
          <cell r="L153" t="str">
            <v>KTM07</v>
          </cell>
          <cell r="M153" t="str">
            <v>TS</v>
          </cell>
          <cell r="N153" t="str">
            <v>Phạm Thanh</v>
          </cell>
          <cell r="O153" t="str">
            <v>Lan</v>
          </cell>
          <cell r="P153">
            <v>30</v>
          </cell>
        </row>
        <row r="154">
          <cell r="B154">
            <v>635051</v>
          </cell>
          <cell r="C154" t="str">
            <v>Vương Thùy</v>
          </cell>
          <cell r="D154" t="str">
            <v>Nga</v>
          </cell>
          <cell r="E154" t="str">
            <v>Nữ</v>
          </cell>
          <cell r="F154">
            <v>230500</v>
          </cell>
          <cell r="G154" t="str">
            <v>K63KTB</v>
          </cell>
          <cell r="H154" t="str">
            <v>KT04993</v>
          </cell>
          <cell r="I154">
            <v>6</v>
          </cell>
          <cell r="J154" t="str">
            <v>Kinh tế</v>
          </cell>
          <cell r="K154" t="str">
            <v>Kinh tế</v>
          </cell>
          <cell r="L154" t="str">
            <v>KT015</v>
          </cell>
          <cell r="M154" t="str">
            <v>ThS.</v>
          </cell>
          <cell r="N154" t="str">
            <v>Đồng Thanh</v>
          </cell>
          <cell r="O154" t="str">
            <v>Mai</v>
          </cell>
          <cell r="P154">
            <v>28</v>
          </cell>
        </row>
        <row r="155">
          <cell r="B155">
            <v>635138</v>
          </cell>
          <cell r="C155" t="str">
            <v>Vũ Thị Thúy</v>
          </cell>
          <cell r="D155" t="str">
            <v>Ngần</v>
          </cell>
          <cell r="E155" t="str">
            <v>Nữ</v>
          </cell>
          <cell r="F155">
            <v>201199</v>
          </cell>
          <cell r="G155" t="str">
            <v>K63KTDTA</v>
          </cell>
          <cell r="H155" t="str">
            <v>KT04998</v>
          </cell>
          <cell r="I155">
            <v>6</v>
          </cell>
          <cell r="J155" t="str">
            <v>Kế hoạch và đầu tư</v>
          </cell>
          <cell r="K155" t="str">
            <v>Kinh tế đầu tư</v>
          </cell>
          <cell r="L155" t="str">
            <v>KDT05</v>
          </cell>
          <cell r="M155" t="str">
            <v>TS</v>
          </cell>
          <cell r="N155" t="str">
            <v>Hồ Ngọc</v>
          </cell>
          <cell r="O155" t="str">
            <v>Ninh</v>
          </cell>
          <cell r="P155">
            <v>29</v>
          </cell>
        </row>
        <row r="156">
          <cell r="B156">
            <v>635230</v>
          </cell>
          <cell r="C156" t="str">
            <v>Đinh Thị</v>
          </cell>
          <cell r="D156" t="str">
            <v>Nghĩa</v>
          </cell>
          <cell r="E156" t="str">
            <v>Nữ</v>
          </cell>
          <cell r="F156">
            <v>30400</v>
          </cell>
          <cell r="G156" t="str">
            <v>K63KTNNA</v>
          </cell>
          <cell r="H156" t="str">
            <v>KT04991</v>
          </cell>
          <cell r="I156">
            <v>6</v>
          </cell>
          <cell r="J156" t="str">
            <v>Phân tích định lượng</v>
          </cell>
          <cell r="K156" t="str">
            <v>Kinh tế nông nghiệp</v>
          </cell>
          <cell r="L156" t="str">
            <v>KTL23</v>
          </cell>
          <cell r="M156" t="str">
            <v>TS</v>
          </cell>
          <cell r="N156" t="str">
            <v>Nguyễn Anh</v>
          </cell>
          <cell r="O156" t="str">
            <v>Đức</v>
          </cell>
          <cell r="P156">
            <v>30</v>
          </cell>
        </row>
        <row r="157">
          <cell r="B157">
            <v>634948</v>
          </cell>
          <cell r="C157" t="str">
            <v>Vàng Thị</v>
          </cell>
          <cell r="D157" t="str">
            <v>Nghiệp</v>
          </cell>
          <cell r="E157" t="str">
            <v>Nữ</v>
          </cell>
          <cell r="F157">
            <v>300500</v>
          </cell>
          <cell r="G157" t="str">
            <v>K63KTA</v>
          </cell>
          <cell r="H157" t="str">
            <v>KT04993</v>
          </cell>
          <cell r="I157">
            <v>6</v>
          </cell>
          <cell r="J157" t="str">
            <v>Phát triển nông thôn</v>
          </cell>
          <cell r="K157" t="str">
            <v>Kinh tế</v>
          </cell>
          <cell r="L157" t="str">
            <v>PTN01</v>
          </cell>
          <cell r="M157" t="str">
            <v>PGS. TS.</v>
          </cell>
          <cell r="N157" t="str">
            <v>Mai Thanh</v>
          </cell>
          <cell r="O157" t="str">
            <v>Cúc</v>
          </cell>
          <cell r="P157">
            <v>31</v>
          </cell>
        </row>
        <row r="158">
          <cell r="B158">
            <v>635055</v>
          </cell>
          <cell r="C158" t="str">
            <v>Cà Văn</v>
          </cell>
          <cell r="D158" t="str">
            <v>Ngọc</v>
          </cell>
          <cell r="E158" t="str">
            <v>Nam</v>
          </cell>
          <cell r="F158">
            <v>220500</v>
          </cell>
          <cell r="G158" t="str">
            <v>K63QLKTB</v>
          </cell>
          <cell r="H158" t="str">
            <v>KT04995</v>
          </cell>
          <cell r="I158">
            <v>2</v>
          </cell>
          <cell r="J158" t="str">
            <v>Kế hoạch và đầu tư</v>
          </cell>
          <cell r="K158" t="str">
            <v>Quản lý kinh tế</v>
          </cell>
          <cell r="L158" t="str">
            <v>KDT07</v>
          </cell>
          <cell r="M158" t="str">
            <v>TS</v>
          </cell>
          <cell r="N158" t="str">
            <v>Nguyễn Thị Minh</v>
          </cell>
          <cell r="O158" t="str">
            <v>Thu</v>
          </cell>
          <cell r="P158">
            <v>30</v>
          </cell>
        </row>
        <row r="159">
          <cell r="B159">
            <v>634751</v>
          </cell>
          <cell r="C159" t="str">
            <v>Đậu Thị Bảo</v>
          </cell>
          <cell r="D159" t="str">
            <v>Ngọc</v>
          </cell>
          <cell r="E159" t="str">
            <v>Nữ</v>
          </cell>
          <cell r="F159">
            <v>70900</v>
          </cell>
          <cell r="G159" t="str">
            <v>K63KTC</v>
          </cell>
          <cell r="H159" t="str">
            <v>KT04993</v>
          </cell>
          <cell r="I159">
            <v>5</v>
          </cell>
          <cell r="J159" t="str">
            <v>Phân tích định lượng</v>
          </cell>
          <cell r="K159" t="str">
            <v>Kinh tế</v>
          </cell>
          <cell r="L159" t="str">
            <v>KTL09</v>
          </cell>
          <cell r="M159" t="str">
            <v>PGS.TS</v>
          </cell>
          <cell r="N159" t="str">
            <v>Phạm Văn</v>
          </cell>
          <cell r="O159" t="str">
            <v>Hùng</v>
          </cell>
          <cell r="P159">
            <v>29</v>
          </cell>
        </row>
        <row r="160">
          <cell r="B160">
            <v>634950</v>
          </cell>
          <cell r="C160" t="str">
            <v>Mai Thị Hồng</v>
          </cell>
          <cell r="D160" t="str">
            <v>Ngọc</v>
          </cell>
          <cell r="E160" t="str">
            <v>Nữ</v>
          </cell>
          <cell r="F160">
            <v>240700</v>
          </cell>
          <cell r="G160" t="str">
            <v>K63QLKT</v>
          </cell>
          <cell r="H160" t="str">
            <v>KT04995</v>
          </cell>
          <cell r="I160">
            <v>4</v>
          </cell>
          <cell r="J160" t="str">
            <v>Kinh tế TN&amp;MT</v>
          </cell>
          <cell r="K160" t="str">
            <v>Quản lý kinh tế</v>
          </cell>
          <cell r="L160" t="str">
            <v>KTM11</v>
          </cell>
          <cell r="M160" t="str">
            <v>TS</v>
          </cell>
          <cell r="N160" t="str">
            <v>Lê Phương</v>
          </cell>
          <cell r="O160" t="str">
            <v>Nam</v>
          </cell>
          <cell r="P160">
            <v>31</v>
          </cell>
        </row>
        <row r="161">
          <cell r="B161">
            <v>635054</v>
          </cell>
          <cell r="C161" t="str">
            <v>Nguyễn Thị Phương</v>
          </cell>
          <cell r="D161" t="str">
            <v>Ngọc</v>
          </cell>
          <cell r="E161" t="str">
            <v>Nữ</v>
          </cell>
          <cell r="F161">
            <v>140400</v>
          </cell>
          <cell r="G161" t="str">
            <v>K63KTB</v>
          </cell>
          <cell r="H161" t="str">
            <v>KT04993</v>
          </cell>
          <cell r="I161">
            <v>2</v>
          </cell>
          <cell r="J161" t="str">
            <v>Kinh tế TN&amp;MT</v>
          </cell>
          <cell r="K161" t="str">
            <v>Kinh tế</v>
          </cell>
          <cell r="L161" t="str">
            <v>KTM11</v>
          </cell>
          <cell r="M161" t="str">
            <v>TS</v>
          </cell>
          <cell r="N161" t="str">
            <v>Lê Phương</v>
          </cell>
          <cell r="O161" t="str">
            <v>Nam</v>
          </cell>
          <cell r="P161">
            <v>31</v>
          </cell>
        </row>
        <row r="162">
          <cell r="B162">
            <v>635056</v>
          </cell>
          <cell r="C162" t="str">
            <v>Trần Khánh</v>
          </cell>
          <cell r="D162" t="str">
            <v>Nhật</v>
          </cell>
          <cell r="E162" t="str">
            <v>Nam</v>
          </cell>
          <cell r="F162">
            <v>11100</v>
          </cell>
          <cell r="G162" t="str">
            <v>K63KTB</v>
          </cell>
          <cell r="H162" t="str">
            <v>KT04993</v>
          </cell>
          <cell r="I162">
            <v>1</v>
          </cell>
          <cell r="J162" t="str">
            <v>Kinh tế</v>
          </cell>
          <cell r="K162" t="str">
            <v>Kinh tế</v>
          </cell>
          <cell r="L162" t="str">
            <v>KT015</v>
          </cell>
          <cell r="M162" t="str">
            <v>ThS.</v>
          </cell>
          <cell r="N162" t="str">
            <v>Đồng Thanh</v>
          </cell>
          <cell r="O162" t="str">
            <v>Mai</v>
          </cell>
          <cell r="P162">
            <v>24</v>
          </cell>
        </row>
        <row r="163">
          <cell r="B163">
            <v>634753</v>
          </cell>
          <cell r="C163" t="str">
            <v>Thiều Lan</v>
          </cell>
          <cell r="D163" t="str">
            <v>Nhi</v>
          </cell>
          <cell r="E163" t="str">
            <v>Nữ</v>
          </cell>
          <cell r="F163">
            <v>20600</v>
          </cell>
          <cell r="G163" t="str">
            <v>K63KTC</v>
          </cell>
          <cell r="H163" t="str">
            <v>KT04993</v>
          </cell>
          <cell r="I163">
            <v>3</v>
          </cell>
          <cell r="J163" t="str">
            <v>Phát triển nông thôn</v>
          </cell>
          <cell r="K163" t="str">
            <v>Kinh tế</v>
          </cell>
          <cell r="L163" t="str">
            <v>PTN11</v>
          </cell>
          <cell r="M163" t="str">
            <v>ThS.</v>
          </cell>
          <cell r="N163" t="str">
            <v>Đỗ Thị</v>
          </cell>
          <cell r="O163" t="str">
            <v>Nhài</v>
          </cell>
          <cell r="P163">
            <v>27</v>
          </cell>
        </row>
        <row r="164">
          <cell r="B164">
            <v>634756</v>
          </cell>
          <cell r="C164" t="str">
            <v>Đào Thị Hồng</v>
          </cell>
          <cell r="D164" t="str">
            <v>Nhung</v>
          </cell>
          <cell r="E164" t="str">
            <v>Nữ</v>
          </cell>
          <cell r="F164">
            <v>300700</v>
          </cell>
          <cell r="G164" t="str">
            <v>K63KTC</v>
          </cell>
          <cell r="H164" t="str">
            <v>KT04993</v>
          </cell>
          <cell r="I164">
            <v>3</v>
          </cell>
          <cell r="J164" t="str">
            <v>Kinh tế TN&amp;MT</v>
          </cell>
          <cell r="K164" t="str">
            <v>Kinh tế</v>
          </cell>
          <cell r="L164" t="str">
            <v>KTM14</v>
          </cell>
          <cell r="M164" t="str">
            <v>TS</v>
          </cell>
          <cell r="N164" t="str">
            <v>Nguyễn Thị Hải</v>
          </cell>
          <cell r="O164" t="str">
            <v>Ninh</v>
          </cell>
          <cell r="P164">
            <v>28</v>
          </cell>
        </row>
        <row r="165">
          <cell r="B165">
            <v>635412</v>
          </cell>
          <cell r="C165" t="str">
            <v>Lương Thị</v>
          </cell>
          <cell r="D165" t="str">
            <v>Nhung</v>
          </cell>
          <cell r="E165" t="str">
            <v>Nữ</v>
          </cell>
          <cell r="F165">
            <v>10300</v>
          </cell>
          <cell r="G165" t="str">
            <v>K63KTPT</v>
          </cell>
          <cell r="H165" t="str">
            <v>KT04994</v>
          </cell>
          <cell r="I165">
            <v>5</v>
          </cell>
          <cell r="J165" t="str">
            <v>Kinh tế TN&amp;MT</v>
          </cell>
          <cell r="K165" t="str">
            <v>Kinh tế phát triển</v>
          </cell>
          <cell r="L165" t="str">
            <v>KTM01</v>
          </cell>
          <cell r="M165" t="str">
            <v>ThS</v>
          </cell>
          <cell r="N165" t="str">
            <v>Nguyễn Hữu</v>
          </cell>
          <cell r="O165" t="str">
            <v>Giáp</v>
          </cell>
          <cell r="P165">
            <v>30</v>
          </cell>
        </row>
        <row r="166">
          <cell r="B166">
            <v>634660</v>
          </cell>
          <cell r="C166" t="str">
            <v>Mai Thị Hồng</v>
          </cell>
          <cell r="D166" t="str">
            <v>Nhung</v>
          </cell>
          <cell r="E166" t="str">
            <v>Nữ</v>
          </cell>
          <cell r="F166">
            <v>220100</v>
          </cell>
          <cell r="G166" t="str">
            <v>K63QLKTB</v>
          </cell>
          <cell r="H166" t="str">
            <v>KT04995</v>
          </cell>
          <cell r="I166">
            <v>3</v>
          </cell>
          <cell r="J166" t="str">
            <v>Kinh tế</v>
          </cell>
          <cell r="K166" t="str">
            <v>Quản lý kinh tế</v>
          </cell>
          <cell r="L166" t="str">
            <v>KT015</v>
          </cell>
          <cell r="M166" t="str">
            <v>ThS.</v>
          </cell>
          <cell r="N166" t="str">
            <v>Đồng Thanh</v>
          </cell>
          <cell r="O166" t="str">
            <v>Mai</v>
          </cell>
          <cell r="P166">
            <v>29</v>
          </cell>
        </row>
        <row r="167">
          <cell r="B167">
            <v>634755</v>
          </cell>
          <cell r="C167" t="str">
            <v>Ngô Thị</v>
          </cell>
          <cell r="D167" t="str">
            <v>Nhung</v>
          </cell>
          <cell r="E167" t="str">
            <v>Nữ</v>
          </cell>
          <cell r="F167">
            <v>261000</v>
          </cell>
          <cell r="G167" t="str">
            <v>K63KTC</v>
          </cell>
          <cell r="H167" t="str">
            <v>KT04993</v>
          </cell>
          <cell r="I167">
            <v>1</v>
          </cell>
          <cell r="J167" t="str">
            <v>Phát triển nông thôn</v>
          </cell>
          <cell r="K167" t="str">
            <v>Kinh tế</v>
          </cell>
          <cell r="L167" t="str">
            <v>PTN20</v>
          </cell>
          <cell r="M167" t="str">
            <v>ThS.</v>
          </cell>
          <cell r="N167" t="str">
            <v>Trần Nguyên</v>
          </cell>
          <cell r="O167" t="str">
            <v>Thành</v>
          </cell>
          <cell r="P167">
            <v>25</v>
          </cell>
        </row>
        <row r="168">
          <cell r="B168">
            <v>634757</v>
          </cell>
          <cell r="C168" t="str">
            <v>Nguyễn Trang</v>
          </cell>
          <cell r="D168" t="str">
            <v>Nhung</v>
          </cell>
          <cell r="E168" t="str">
            <v>Nữ</v>
          </cell>
          <cell r="F168">
            <v>141100</v>
          </cell>
          <cell r="G168" t="str">
            <v>K63KTC</v>
          </cell>
          <cell r="H168" t="str">
            <v>KT04993</v>
          </cell>
          <cell r="I168">
            <v>6</v>
          </cell>
          <cell r="J168" t="str">
            <v>Phân tích định lượng</v>
          </cell>
          <cell r="K168" t="str">
            <v>Kinh tế</v>
          </cell>
          <cell r="L168" t="str">
            <v>KTL09</v>
          </cell>
          <cell r="M168" t="str">
            <v>PGS.TS</v>
          </cell>
          <cell r="N168" t="str">
            <v>Phạm Văn</v>
          </cell>
          <cell r="O168" t="str">
            <v>Hùng</v>
          </cell>
          <cell r="P168">
            <v>32</v>
          </cell>
        </row>
        <row r="169">
          <cell r="B169">
            <v>635058</v>
          </cell>
          <cell r="C169" t="str">
            <v>Phạm Thị Tuyết</v>
          </cell>
          <cell r="D169" t="str">
            <v>Nhung</v>
          </cell>
          <cell r="E169" t="str">
            <v>Nữ</v>
          </cell>
          <cell r="F169">
            <v>70700</v>
          </cell>
          <cell r="G169" t="str">
            <v>K63KTB</v>
          </cell>
          <cell r="H169" t="str">
            <v>KT04993</v>
          </cell>
          <cell r="I169">
            <v>3</v>
          </cell>
          <cell r="J169" t="str">
            <v>Kinh tế NN&amp;CS</v>
          </cell>
          <cell r="K169" t="str">
            <v>Kinh tế</v>
          </cell>
          <cell r="L169" t="str">
            <v>KNN03</v>
          </cell>
          <cell r="M169" t="str">
            <v>ThS</v>
          </cell>
          <cell r="N169" t="str">
            <v>Phạm Thị Thanh</v>
          </cell>
          <cell r="O169" t="str">
            <v>Thúy</v>
          </cell>
          <cell r="P169">
            <v>30</v>
          </cell>
        </row>
        <row r="170">
          <cell r="B170">
            <v>634849</v>
          </cell>
          <cell r="C170" t="str">
            <v>Phan Thị Hồng</v>
          </cell>
          <cell r="D170" t="str">
            <v>Nhung</v>
          </cell>
          <cell r="E170" t="str">
            <v>Nữ</v>
          </cell>
          <cell r="F170">
            <v>170100</v>
          </cell>
          <cell r="G170" t="str">
            <v>K63KTB</v>
          </cell>
          <cell r="H170" t="str">
            <v>KT04993</v>
          </cell>
          <cell r="I170">
            <v>4</v>
          </cell>
          <cell r="J170" t="str">
            <v>Phân tích định lượng</v>
          </cell>
          <cell r="K170" t="str">
            <v>Kinh tế</v>
          </cell>
          <cell r="L170" t="str">
            <v>KTL09</v>
          </cell>
          <cell r="M170" t="str">
            <v>PGS.TS</v>
          </cell>
          <cell r="N170" t="str">
            <v>Phạm Văn</v>
          </cell>
          <cell r="O170" t="str">
            <v>Hùng</v>
          </cell>
          <cell r="P170">
            <v>32</v>
          </cell>
        </row>
        <row r="171">
          <cell r="B171">
            <v>634850</v>
          </cell>
          <cell r="C171" t="str">
            <v>Nguyễn Thị Tâm</v>
          </cell>
          <cell r="D171" t="str">
            <v>Như</v>
          </cell>
          <cell r="E171" t="str">
            <v>Nữ</v>
          </cell>
          <cell r="F171">
            <v>221100</v>
          </cell>
          <cell r="G171" t="str">
            <v>K63QLKT</v>
          </cell>
          <cell r="H171" t="str">
            <v>KT04995</v>
          </cell>
          <cell r="I171">
            <v>3</v>
          </cell>
          <cell r="J171" t="str">
            <v>Phát triển nông thôn</v>
          </cell>
          <cell r="K171" t="str">
            <v>Quản lý kinh tế</v>
          </cell>
          <cell r="L171" t="str">
            <v>PTN12</v>
          </cell>
          <cell r="M171" t="str">
            <v>ThS.</v>
          </cell>
          <cell r="N171" t="str">
            <v>Nguyễn Thị</v>
          </cell>
          <cell r="O171" t="str">
            <v>Phương</v>
          </cell>
          <cell r="P171">
            <v>31</v>
          </cell>
        </row>
        <row r="172">
          <cell r="B172">
            <v>634758</v>
          </cell>
          <cell r="C172" t="str">
            <v>La Thị</v>
          </cell>
          <cell r="D172" t="str">
            <v>Oanh</v>
          </cell>
          <cell r="E172" t="str">
            <v>Nữ</v>
          </cell>
          <cell r="F172">
            <v>31000</v>
          </cell>
          <cell r="G172" t="str">
            <v>K63KTC</v>
          </cell>
          <cell r="H172" t="str">
            <v>KT04993</v>
          </cell>
          <cell r="I172">
            <v>2</v>
          </cell>
          <cell r="J172" t="str">
            <v>Kinh tế</v>
          </cell>
          <cell r="K172" t="str">
            <v>Kinh tế</v>
          </cell>
          <cell r="L172" t="str">
            <v>KT015</v>
          </cell>
          <cell r="M172" t="str">
            <v>ThS.</v>
          </cell>
          <cell r="N172" t="str">
            <v>Đồng Thanh</v>
          </cell>
          <cell r="O172" t="str">
            <v>Mai</v>
          </cell>
          <cell r="P172">
            <v>32</v>
          </cell>
        </row>
        <row r="173">
          <cell r="B173">
            <v>634851</v>
          </cell>
          <cell r="C173" t="str">
            <v>Nguyễn Thị Kim</v>
          </cell>
          <cell r="D173" t="str">
            <v>Oanh</v>
          </cell>
          <cell r="E173" t="str">
            <v>Nữ</v>
          </cell>
          <cell r="F173">
            <v>50200</v>
          </cell>
          <cell r="G173" t="str">
            <v>K63QLKT</v>
          </cell>
          <cell r="H173" t="str">
            <v>KT04995</v>
          </cell>
          <cell r="I173">
            <v>1</v>
          </cell>
          <cell r="J173" t="str">
            <v>Kinh tế</v>
          </cell>
          <cell r="K173" t="str">
            <v>Quản lý kinh tế</v>
          </cell>
          <cell r="L173" t="str">
            <v>KT005</v>
          </cell>
          <cell r="M173" t="str">
            <v>ThS.</v>
          </cell>
          <cell r="N173" t="str">
            <v>Nguyễn Thị Huyền</v>
          </cell>
          <cell r="O173" t="str">
            <v>Châm</v>
          </cell>
          <cell r="P173">
            <v>26</v>
          </cell>
        </row>
        <row r="174">
          <cell r="B174">
            <v>635510</v>
          </cell>
          <cell r="C174" t="str">
            <v>Giàng A</v>
          </cell>
          <cell r="D174" t="str">
            <v>Pao</v>
          </cell>
          <cell r="E174" t="str">
            <v>Nam</v>
          </cell>
          <cell r="F174">
            <v>110999</v>
          </cell>
          <cell r="G174" t="str">
            <v>K63PTNTP</v>
          </cell>
          <cell r="H174" t="str">
            <v>PKT04001</v>
          </cell>
          <cell r="I174">
            <v>2</v>
          </cell>
          <cell r="J174" t="str">
            <v>Kinh tế TN&amp;MT</v>
          </cell>
          <cell r="K174" t="str">
            <v>Quản lý phát triển nông thôn (POHE)</v>
          </cell>
          <cell r="L174" t="str">
            <v>KTM01</v>
          </cell>
          <cell r="M174" t="str">
            <v>ThS</v>
          </cell>
          <cell r="N174" t="str">
            <v>Nguyễn Hữu</v>
          </cell>
          <cell r="O174" t="str">
            <v>Giáp</v>
          </cell>
          <cell r="P174">
            <v>33</v>
          </cell>
        </row>
        <row r="175">
          <cell r="B175">
            <v>634854</v>
          </cell>
          <cell r="C175" t="str">
            <v>Nguyễn Như</v>
          </cell>
          <cell r="D175" t="str">
            <v>Phúc</v>
          </cell>
          <cell r="E175" t="str">
            <v>Nữ</v>
          </cell>
          <cell r="F175">
            <v>120700</v>
          </cell>
          <cell r="G175" t="str">
            <v>K63KTB</v>
          </cell>
          <cell r="H175" t="str">
            <v>KT04993</v>
          </cell>
          <cell r="I175">
            <v>3</v>
          </cell>
          <cell r="J175" t="str">
            <v>Phát triển nông thôn</v>
          </cell>
          <cell r="K175" t="str">
            <v>Kinh tế</v>
          </cell>
          <cell r="L175" t="str">
            <v>PTN08</v>
          </cell>
          <cell r="M175" t="str">
            <v>TS.</v>
          </cell>
          <cell r="N175" t="str">
            <v>Đỗ Thị Thanh</v>
          </cell>
          <cell r="O175" t="str">
            <v>Huyền</v>
          </cell>
          <cell r="P175">
            <v>32</v>
          </cell>
        </row>
        <row r="176">
          <cell r="B176">
            <v>635232</v>
          </cell>
          <cell r="C176" t="str">
            <v>Trương Hồng</v>
          </cell>
          <cell r="D176" t="str">
            <v>Phúc</v>
          </cell>
          <cell r="E176" t="str">
            <v>Nam</v>
          </cell>
          <cell r="F176">
            <v>90999</v>
          </cell>
          <cell r="G176" t="str">
            <v>K63KTNNA</v>
          </cell>
          <cell r="H176" t="str">
            <v>KT04991</v>
          </cell>
          <cell r="I176">
            <v>6</v>
          </cell>
          <cell r="J176" t="str">
            <v>Phân tích định lượng</v>
          </cell>
          <cell r="K176" t="str">
            <v>Kinh tế nông nghiệp</v>
          </cell>
          <cell r="L176" t="str">
            <v>KTL20</v>
          </cell>
          <cell r="M176" t="str">
            <v>ThS</v>
          </cell>
          <cell r="N176" t="str">
            <v>Trần Thế</v>
          </cell>
          <cell r="O176" t="str">
            <v>Cường</v>
          </cell>
          <cell r="P176">
            <v>33</v>
          </cell>
        </row>
        <row r="177">
          <cell r="B177">
            <v>634560</v>
          </cell>
          <cell r="C177" t="str">
            <v>Bạch Tiêu</v>
          </cell>
          <cell r="D177" t="str">
            <v>Phương</v>
          </cell>
          <cell r="E177" t="str">
            <v>Nữ</v>
          </cell>
          <cell r="F177">
            <v>61200</v>
          </cell>
          <cell r="G177" t="str">
            <v>K63KTA</v>
          </cell>
          <cell r="H177" t="str">
            <v>KT04993</v>
          </cell>
          <cell r="I177">
            <v>2</v>
          </cell>
          <cell r="J177" t="str">
            <v>Phân tích định lượng</v>
          </cell>
          <cell r="K177" t="str">
            <v>Kinh tế</v>
          </cell>
          <cell r="L177" t="str">
            <v>KTL20</v>
          </cell>
          <cell r="M177" t="str">
            <v>ThS</v>
          </cell>
          <cell r="N177" t="str">
            <v>Trần Thế</v>
          </cell>
          <cell r="O177" t="str">
            <v>Cường</v>
          </cell>
          <cell r="P177">
            <v>34</v>
          </cell>
        </row>
        <row r="178">
          <cell r="B178">
            <v>621214</v>
          </cell>
          <cell r="C178" t="str">
            <v>Đặng Trúc</v>
          </cell>
          <cell r="D178" t="str">
            <v>Phương</v>
          </cell>
          <cell r="E178" t="str">
            <v>Nữ</v>
          </cell>
          <cell r="F178">
            <v>290699</v>
          </cell>
          <cell r="G178" t="str">
            <v>K62ENGA</v>
          </cell>
          <cell r="H178" t="str">
            <v>KTE04991</v>
          </cell>
          <cell r="I178">
            <v>1</v>
          </cell>
          <cell r="J178" t="str">
            <v>Kinh tế TN&amp;MT</v>
          </cell>
          <cell r="K178" t="str">
            <v>Ngôn ngữ Anh</v>
          </cell>
          <cell r="L178" t="str">
            <v>KTM09</v>
          </cell>
          <cell r="M178" t="str">
            <v>TS</v>
          </cell>
          <cell r="N178" t="str">
            <v>Trần Thị Thu</v>
          </cell>
          <cell r="O178" t="str">
            <v>Trang</v>
          </cell>
          <cell r="P178">
            <v>6</v>
          </cell>
        </row>
        <row r="179">
          <cell r="B179">
            <v>634856</v>
          </cell>
          <cell r="C179" t="str">
            <v>Nguyễn Thị</v>
          </cell>
          <cell r="D179" t="str">
            <v>Phương</v>
          </cell>
          <cell r="E179" t="str">
            <v>Nữ</v>
          </cell>
          <cell r="F179">
            <v>240700</v>
          </cell>
          <cell r="G179" t="str">
            <v>K63KTB</v>
          </cell>
          <cell r="H179" t="str">
            <v>KT04993</v>
          </cell>
          <cell r="I179">
            <v>1</v>
          </cell>
          <cell r="J179" t="str">
            <v>Phát triển nông thôn</v>
          </cell>
          <cell r="K179" t="str">
            <v>Kinh tế</v>
          </cell>
          <cell r="L179" t="str">
            <v>PTN12</v>
          </cell>
          <cell r="M179" t="str">
            <v>ThS.</v>
          </cell>
          <cell r="N179" t="str">
            <v>Nguyễn Thị</v>
          </cell>
          <cell r="O179" t="str">
            <v>Phương</v>
          </cell>
          <cell r="P179">
            <v>27</v>
          </cell>
        </row>
        <row r="180">
          <cell r="B180">
            <v>634561</v>
          </cell>
          <cell r="C180" t="str">
            <v>Nguyễn Thị Thu</v>
          </cell>
          <cell r="D180" t="str">
            <v>Phương</v>
          </cell>
          <cell r="E180" t="str">
            <v>Nữ</v>
          </cell>
          <cell r="F180">
            <v>221000</v>
          </cell>
          <cell r="G180" t="str">
            <v>K63QLKT</v>
          </cell>
          <cell r="H180" t="str">
            <v>KT04995</v>
          </cell>
          <cell r="I180">
            <v>5</v>
          </cell>
          <cell r="J180" t="str">
            <v>Kinh tế NN&amp;CS</v>
          </cell>
          <cell r="K180" t="str">
            <v>Quản lý kinh tế</v>
          </cell>
          <cell r="L180" t="str">
            <v>KNN03</v>
          </cell>
          <cell r="M180" t="str">
            <v>ThS</v>
          </cell>
          <cell r="N180" t="str">
            <v>Phạm Thị Thanh</v>
          </cell>
          <cell r="O180" t="str">
            <v>Thúy</v>
          </cell>
          <cell r="P180">
            <v>31</v>
          </cell>
        </row>
        <row r="181">
          <cell r="B181">
            <v>635413</v>
          </cell>
          <cell r="C181" t="str">
            <v>Nguyễn Việt</v>
          </cell>
          <cell r="D181" t="str">
            <v>Phương</v>
          </cell>
          <cell r="E181" t="str">
            <v>Nữ</v>
          </cell>
          <cell r="F181">
            <v>240300</v>
          </cell>
          <cell r="G181" t="str">
            <v>K63KTTCE</v>
          </cell>
          <cell r="H181" t="str">
            <v>KTE04992</v>
          </cell>
          <cell r="I181">
            <v>3</v>
          </cell>
          <cell r="J181" t="str">
            <v>Kinh tế NN&amp;CS</v>
          </cell>
          <cell r="K181" t="str">
            <v>Kinh tế tài chính (Chương trình chất lượng cao)</v>
          </cell>
          <cell r="L181" t="str">
            <v>KNN14</v>
          </cell>
          <cell r="M181" t="str">
            <v>TS</v>
          </cell>
          <cell r="N181" t="str">
            <v>Lê Thị Thanh</v>
          </cell>
          <cell r="O181" t="str">
            <v>Loan</v>
          </cell>
          <cell r="P181">
            <v>5</v>
          </cell>
        </row>
        <row r="182">
          <cell r="B182">
            <v>634858</v>
          </cell>
          <cell r="C182" t="str">
            <v>Nguyễn Thị</v>
          </cell>
          <cell r="D182" t="str">
            <v>Phượng</v>
          </cell>
          <cell r="E182" t="str">
            <v>Nữ</v>
          </cell>
          <cell r="F182">
            <v>30200</v>
          </cell>
          <cell r="G182" t="str">
            <v>K63KTB</v>
          </cell>
          <cell r="H182" t="str">
            <v>KT04993</v>
          </cell>
          <cell r="I182">
            <v>5</v>
          </cell>
          <cell r="J182" t="str">
            <v>Kinh tế</v>
          </cell>
          <cell r="K182" t="str">
            <v>Kinh tế</v>
          </cell>
          <cell r="L182" t="str">
            <v>KT005</v>
          </cell>
          <cell r="M182" t="str">
            <v>ThS.</v>
          </cell>
          <cell r="N182" t="str">
            <v>Nguyễn Thị Huyền</v>
          </cell>
          <cell r="O182" t="str">
            <v>Châm</v>
          </cell>
          <cell r="P182">
            <v>32</v>
          </cell>
        </row>
        <row r="183">
          <cell r="B183">
            <v>634662</v>
          </cell>
          <cell r="C183" t="str">
            <v>Trần Thị Bích</v>
          </cell>
          <cell r="D183" t="str">
            <v>Phượng</v>
          </cell>
          <cell r="E183" t="str">
            <v>Nữ</v>
          </cell>
          <cell r="F183">
            <v>151100</v>
          </cell>
          <cell r="G183" t="str">
            <v>K63QLKTB</v>
          </cell>
          <cell r="H183" t="str">
            <v>KT04995</v>
          </cell>
          <cell r="I183">
            <v>6</v>
          </cell>
          <cell r="J183" t="str">
            <v>Kinh tế NN&amp;CS</v>
          </cell>
          <cell r="K183" t="str">
            <v>Quản lý kinh tế</v>
          </cell>
          <cell r="L183" t="str">
            <v>KNN04</v>
          </cell>
          <cell r="M183" t="str">
            <v>ThS</v>
          </cell>
          <cell r="N183" t="str">
            <v>Nguyễn Thanh</v>
          </cell>
          <cell r="O183" t="str">
            <v>Phong</v>
          </cell>
          <cell r="P183">
            <v>34</v>
          </cell>
        </row>
        <row r="184">
          <cell r="B184">
            <v>634663</v>
          </cell>
          <cell r="C184" t="str">
            <v>Nguyễn Minh</v>
          </cell>
          <cell r="D184" t="str">
            <v>Quang</v>
          </cell>
          <cell r="E184" t="str">
            <v>Nam</v>
          </cell>
          <cell r="F184">
            <v>300900</v>
          </cell>
          <cell r="G184" t="str">
            <v>K63KTC</v>
          </cell>
          <cell r="H184" t="str">
            <v>KT04993</v>
          </cell>
          <cell r="I184">
            <v>1</v>
          </cell>
          <cell r="J184" t="str">
            <v>Kinh tế TN&amp;MT</v>
          </cell>
          <cell r="K184" t="str">
            <v>Kinh tế</v>
          </cell>
          <cell r="L184" t="str">
            <v>KTM16</v>
          </cell>
          <cell r="M184" t="str">
            <v>ThS</v>
          </cell>
          <cell r="N184" t="str">
            <v>Nguyễn Mạnh</v>
          </cell>
          <cell r="O184" t="str">
            <v>Hiếu</v>
          </cell>
          <cell r="P184">
            <v>28</v>
          </cell>
        </row>
        <row r="185">
          <cell r="B185">
            <v>635414</v>
          </cell>
          <cell r="C185" t="str">
            <v>Phạm Tiến</v>
          </cell>
          <cell r="D185" t="str">
            <v>Quang</v>
          </cell>
          <cell r="E185" t="str">
            <v>Nam</v>
          </cell>
          <cell r="F185">
            <v>300300</v>
          </cell>
          <cell r="G185" t="str">
            <v>K63KTTCE</v>
          </cell>
          <cell r="H185" t="str">
            <v>KTE04992</v>
          </cell>
          <cell r="I185">
            <v>2</v>
          </cell>
          <cell r="J185" t="str">
            <v>Phân tích định lượng</v>
          </cell>
          <cell r="K185" t="str">
            <v>Kinh tế tài chính (Chương trình chất lượng cao)</v>
          </cell>
          <cell r="L185" t="str">
            <v>KTL20</v>
          </cell>
          <cell r="M185" t="str">
            <v>ThS</v>
          </cell>
          <cell r="N185" t="str">
            <v>Trần Thế</v>
          </cell>
          <cell r="O185" t="str">
            <v>Cường</v>
          </cell>
          <cell r="P185">
            <v>8</v>
          </cell>
        </row>
        <row r="186">
          <cell r="B186">
            <v>634562</v>
          </cell>
          <cell r="C186" t="str">
            <v>Phùng Vinh</v>
          </cell>
          <cell r="D186" t="str">
            <v>Quang</v>
          </cell>
          <cell r="E186" t="str">
            <v>Nam</v>
          </cell>
          <cell r="F186">
            <v>70300</v>
          </cell>
          <cell r="G186" t="str">
            <v>K63KTPT</v>
          </cell>
          <cell r="H186" t="str">
            <v>KT04994</v>
          </cell>
          <cell r="I186">
            <v>4</v>
          </cell>
          <cell r="J186" t="str">
            <v>Phân tích định lượng</v>
          </cell>
          <cell r="K186" t="str">
            <v>Kinh tế phát triển</v>
          </cell>
          <cell r="L186" t="str">
            <v>KTL06</v>
          </cell>
          <cell r="M186" t="str">
            <v>ThS</v>
          </cell>
          <cell r="N186" t="str">
            <v>Giang</v>
          </cell>
          <cell r="O186" t="str">
            <v>Hương</v>
          </cell>
          <cell r="P186">
            <v>33</v>
          </cell>
        </row>
        <row r="187">
          <cell r="B187">
            <v>635122</v>
          </cell>
          <cell r="C187" t="str">
            <v>Lê Thị</v>
          </cell>
          <cell r="D187" t="str">
            <v>Quyên</v>
          </cell>
          <cell r="E187" t="str">
            <v>Nữ</v>
          </cell>
          <cell r="F187">
            <v>300800</v>
          </cell>
          <cell r="G187" t="str">
            <v>K63KTDTA</v>
          </cell>
          <cell r="H187" t="str">
            <v>KT04998</v>
          </cell>
          <cell r="I187">
            <v>5</v>
          </cell>
          <cell r="J187" t="str">
            <v>Kinh tế</v>
          </cell>
          <cell r="K187" t="str">
            <v>Kinh tế đầu tư</v>
          </cell>
          <cell r="L187" t="str">
            <v>KT006</v>
          </cell>
          <cell r="M187" t="str">
            <v>ThS.</v>
          </cell>
          <cell r="N187" t="str">
            <v>Đoàn Bích</v>
          </cell>
          <cell r="O187" t="str">
            <v>Hạnh</v>
          </cell>
          <cell r="P187">
            <v>33</v>
          </cell>
        </row>
        <row r="188">
          <cell r="B188">
            <v>635512</v>
          </cell>
          <cell r="C188" t="str">
            <v>Nguyễn Đình</v>
          </cell>
          <cell r="D188" t="str">
            <v>Quyền</v>
          </cell>
          <cell r="E188" t="str">
            <v>Nam</v>
          </cell>
          <cell r="F188">
            <v>201200</v>
          </cell>
          <cell r="G188" t="str">
            <v>K63PTNTP</v>
          </cell>
          <cell r="H188" t="str">
            <v>PKT04001</v>
          </cell>
          <cell r="I188">
            <v>6</v>
          </cell>
          <cell r="J188" t="str">
            <v>Phát triển nông thôn</v>
          </cell>
          <cell r="K188" t="str">
            <v>Quản lý phát triển nông thôn (POHE)</v>
          </cell>
          <cell r="L188" t="str">
            <v>PTN20</v>
          </cell>
          <cell r="M188" t="str">
            <v>ThS.</v>
          </cell>
          <cell r="N188" t="str">
            <v>Trần Nguyên</v>
          </cell>
          <cell r="O188" t="str">
            <v>Thành</v>
          </cell>
          <cell r="P188">
            <v>35</v>
          </cell>
        </row>
        <row r="189">
          <cell r="B189">
            <v>635513</v>
          </cell>
          <cell r="C189" t="str">
            <v>Khoàng Hương</v>
          </cell>
          <cell r="D189" t="str">
            <v>Quỳnh</v>
          </cell>
          <cell r="E189" t="str">
            <v>Nữ</v>
          </cell>
          <cell r="F189">
            <v>181000</v>
          </cell>
          <cell r="G189" t="str">
            <v>K63PTNTP</v>
          </cell>
          <cell r="H189" t="str">
            <v>PKT04001</v>
          </cell>
          <cell r="I189">
            <v>5</v>
          </cell>
          <cell r="J189" t="str">
            <v>Kinh tế TN&amp;MT</v>
          </cell>
          <cell r="K189" t="str">
            <v>Quản lý phát triển nông thôn (POHE)</v>
          </cell>
          <cell r="L189" t="str">
            <v>KTM08</v>
          </cell>
          <cell r="M189" t="str">
            <v>TS</v>
          </cell>
          <cell r="N189" t="str">
            <v>Đỗ Thị</v>
          </cell>
          <cell r="O189" t="str">
            <v>Diệp</v>
          </cell>
          <cell r="P189">
            <v>34</v>
          </cell>
        </row>
        <row r="190">
          <cell r="B190">
            <v>635237</v>
          </cell>
          <cell r="C190" t="str">
            <v>Lê Thị Như</v>
          </cell>
          <cell r="D190" t="str">
            <v>Quỳnh</v>
          </cell>
          <cell r="E190" t="str">
            <v>Nữ</v>
          </cell>
          <cell r="F190">
            <v>20800</v>
          </cell>
          <cell r="G190" t="str">
            <v>K63KTNNA</v>
          </cell>
          <cell r="H190" t="str">
            <v>KT04991</v>
          </cell>
          <cell r="I190">
            <v>5</v>
          </cell>
          <cell r="J190" t="str">
            <v>Phát triển nông thôn</v>
          </cell>
          <cell r="K190" t="str">
            <v>Kinh tế nông nghiệp</v>
          </cell>
          <cell r="L190" t="str">
            <v>PTN10</v>
          </cell>
          <cell r="M190" t="str">
            <v>TS.</v>
          </cell>
          <cell r="N190" t="str">
            <v>Trần Mạnh</v>
          </cell>
          <cell r="O190" t="str">
            <v>Hải</v>
          </cell>
          <cell r="P190">
            <v>35</v>
          </cell>
        </row>
        <row r="191">
          <cell r="B191">
            <v>634860</v>
          </cell>
          <cell r="C191" t="str">
            <v>Nguyễn Thị Như</v>
          </cell>
          <cell r="D191" t="str">
            <v>Quỳnh</v>
          </cell>
          <cell r="E191" t="str">
            <v>Nữ</v>
          </cell>
          <cell r="F191">
            <v>250599</v>
          </cell>
          <cell r="G191" t="str">
            <v>K63KTB</v>
          </cell>
          <cell r="H191" t="str">
            <v>KT04993</v>
          </cell>
          <cell r="I191">
            <v>5</v>
          </cell>
          <cell r="J191" t="str">
            <v>Kế hoạch và đầu tư</v>
          </cell>
          <cell r="K191" t="str">
            <v>Kinh tế</v>
          </cell>
          <cell r="L191" t="str">
            <v>KDT09</v>
          </cell>
          <cell r="M191" t="str">
            <v>ThS</v>
          </cell>
          <cell r="N191" t="str">
            <v>Vũ Thị Thu</v>
          </cell>
          <cell r="O191" t="str">
            <v>Hương</v>
          </cell>
          <cell r="P191">
            <v>36</v>
          </cell>
        </row>
        <row r="192">
          <cell r="B192">
            <v>634955</v>
          </cell>
          <cell r="C192" t="str">
            <v>Nguyễn Thị Như</v>
          </cell>
          <cell r="D192" t="str">
            <v>Quỳnh</v>
          </cell>
          <cell r="E192" t="str">
            <v>Nữ</v>
          </cell>
          <cell r="F192">
            <v>40700</v>
          </cell>
          <cell r="G192" t="str">
            <v>K63QLKT</v>
          </cell>
          <cell r="H192" t="str">
            <v>KT04995</v>
          </cell>
          <cell r="I192">
            <v>5</v>
          </cell>
          <cell r="J192" t="str">
            <v>Kinh tế NN&amp;CS</v>
          </cell>
          <cell r="K192" t="str">
            <v>Quản lý kinh tế</v>
          </cell>
          <cell r="L192" t="str">
            <v>KNN04</v>
          </cell>
          <cell r="M192" t="str">
            <v>ThS</v>
          </cell>
          <cell r="N192" t="str">
            <v>Nguyễn Thanh</v>
          </cell>
          <cell r="O192" t="str">
            <v>Phong</v>
          </cell>
          <cell r="P192">
            <v>37</v>
          </cell>
        </row>
        <row r="193">
          <cell r="B193">
            <v>635238</v>
          </cell>
          <cell r="C193" t="str">
            <v>Nguyễn Thị Như</v>
          </cell>
          <cell r="D193" t="str">
            <v>Quỳnh</v>
          </cell>
          <cell r="E193" t="str">
            <v>Nữ</v>
          </cell>
          <cell r="F193">
            <v>240900</v>
          </cell>
          <cell r="G193" t="str">
            <v>K63KTNNA</v>
          </cell>
          <cell r="H193" t="str">
            <v>KT04991</v>
          </cell>
          <cell r="I193">
            <v>1</v>
          </cell>
          <cell r="J193" t="str">
            <v>Kinh tế</v>
          </cell>
          <cell r="K193" t="str">
            <v>Kinh tế nông nghiệp</v>
          </cell>
          <cell r="L193" t="str">
            <v>KT014</v>
          </cell>
          <cell r="M193" t="str">
            <v>ThS.</v>
          </cell>
          <cell r="N193" t="str">
            <v>Trần Thị Minh</v>
          </cell>
          <cell r="O193" t="str">
            <v>Hòa</v>
          </cell>
          <cell r="P193">
            <v>29</v>
          </cell>
        </row>
        <row r="194">
          <cell r="B194">
            <v>634762</v>
          </cell>
          <cell r="C194" t="str">
            <v>Vàng Thị</v>
          </cell>
          <cell r="D194" t="str">
            <v>Sao</v>
          </cell>
          <cell r="E194" t="str">
            <v>Nữ</v>
          </cell>
          <cell r="F194">
            <v>160398</v>
          </cell>
          <cell r="G194" t="str">
            <v>K63QLKTB</v>
          </cell>
          <cell r="H194" t="str">
            <v>KT04995</v>
          </cell>
          <cell r="I194">
            <v>6</v>
          </cell>
          <cell r="J194" t="str">
            <v>Kinh tế NN&amp;CS</v>
          </cell>
          <cell r="K194" t="str">
            <v>Quản lý kinh tế</v>
          </cell>
          <cell r="L194" t="str">
            <v>KNN08</v>
          </cell>
          <cell r="M194" t="str">
            <v>ThS</v>
          </cell>
          <cell r="N194" t="str">
            <v>Đặng Xuân</v>
          </cell>
          <cell r="O194" t="str">
            <v>Phi</v>
          </cell>
          <cell r="P194">
            <v>36</v>
          </cell>
        </row>
        <row r="195">
          <cell r="B195">
            <v>634668</v>
          </cell>
          <cell r="C195" t="str">
            <v>Lại Quang</v>
          </cell>
          <cell r="D195" t="str">
            <v>Sơn</v>
          </cell>
          <cell r="E195" t="str">
            <v>Nam</v>
          </cell>
          <cell r="F195">
            <v>201000</v>
          </cell>
          <cell r="G195" t="str">
            <v>K63QLKTB</v>
          </cell>
          <cell r="H195" t="str">
            <v>KT04995</v>
          </cell>
          <cell r="I195">
            <v>6</v>
          </cell>
          <cell r="J195" t="str">
            <v>Kinh tế</v>
          </cell>
          <cell r="K195" t="str">
            <v>Quản lý kinh tế</v>
          </cell>
          <cell r="L195" t="str">
            <v>KT017</v>
          </cell>
          <cell r="M195" t="str">
            <v>ThS.</v>
          </cell>
          <cell r="N195" t="str">
            <v>Bùi Thị Khánh</v>
          </cell>
          <cell r="O195" t="str">
            <v>Hòa</v>
          </cell>
          <cell r="P195">
            <v>37</v>
          </cell>
        </row>
        <row r="196">
          <cell r="B196">
            <v>635515</v>
          </cell>
          <cell r="C196" t="str">
            <v>Vũ Lương</v>
          </cell>
          <cell r="D196" t="str">
            <v>Sơn</v>
          </cell>
          <cell r="E196" t="str">
            <v>Nam</v>
          </cell>
          <cell r="F196">
            <v>240500</v>
          </cell>
          <cell r="G196" t="str">
            <v>K63PTNTP</v>
          </cell>
          <cell r="H196" t="str">
            <v>PKT04001</v>
          </cell>
          <cell r="I196">
            <v>4</v>
          </cell>
          <cell r="J196" t="str">
            <v>Kinh tế</v>
          </cell>
          <cell r="K196" t="str">
            <v>Quản lý phát triển nông thôn (POHE)</v>
          </cell>
          <cell r="L196" t="str">
            <v>KT015</v>
          </cell>
          <cell r="M196" t="str">
            <v>ThS.</v>
          </cell>
          <cell r="N196" t="str">
            <v>Đồng Thanh</v>
          </cell>
          <cell r="O196" t="str">
            <v>Mai</v>
          </cell>
          <cell r="P196">
            <v>34</v>
          </cell>
        </row>
        <row r="197">
          <cell r="B197">
            <v>634861</v>
          </cell>
          <cell r="C197" t="str">
            <v>Nguyễn Thị Minh</v>
          </cell>
          <cell r="D197" t="str">
            <v>Tâm</v>
          </cell>
          <cell r="E197" t="str">
            <v>Nữ</v>
          </cell>
          <cell r="F197">
            <v>110600</v>
          </cell>
          <cell r="G197" t="str">
            <v>K63QLKT</v>
          </cell>
          <cell r="H197" t="str">
            <v>KT04995</v>
          </cell>
          <cell r="I197">
            <v>4</v>
          </cell>
          <cell r="J197" t="str">
            <v>Kinh tế</v>
          </cell>
          <cell r="K197" t="str">
            <v>Quản lý kinh tế</v>
          </cell>
          <cell r="L197" t="str">
            <v>KT014</v>
          </cell>
          <cell r="M197" t="str">
            <v>ThS.</v>
          </cell>
          <cell r="N197" t="str">
            <v>Trần Thị Minh</v>
          </cell>
          <cell r="O197" t="str">
            <v>Hòa</v>
          </cell>
          <cell r="P197">
            <v>35</v>
          </cell>
        </row>
        <row r="198">
          <cell r="B198">
            <v>634958</v>
          </cell>
          <cell r="C198" t="str">
            <v>Bùi Đình</v>
          </cell>
          <cell r="D198" t="str">
            <v>Tấn</v>
          </cell>
          <cell r="E198" t="str">
            <v>Nam</v>
          </cell>
          <cell r="F198">
            <v>40800</v>
          </cell>
          <cell r="G198" t="str">
            <v>K63KTA</v>
          </cell>
          <cell r="H198" t="str">
            <v>KT04993</v>
          </cell>
          <cell r="I198">
            <v>1</v>
          </cell>
          <cell r="J198" t="str">
            <v>Phân tích định lượng</v>
          </cell>
          <cell r="K198" t="str">
            <v>Kinh tế</v>
          </cell>
          <cell r="L198" t="str">
            <v>KTL19</v>
          </cell>
          <cell r="M198" t="str">
            <v>ThS</v>
          </cell>
          <cell r="N198" t="str">
            <v>Nguyễn Thị Huyền</v>
          </cell>
          <cell r="O198" t="str">
            <v>Trang</v>
          </cell>
          <cell r="P198">
            <v>30</v>
          </cell>
        </row>
        <row r="199">
          <cell r="B199">
            <v>634974</v>
          </cell>
          <cell r="C199" t="str">
            <v>Cáp Mạnh</v>
          </cell>
          <cell r="D199" t="str">
            <v>Tuân</v>
          </cell>
          <cell r="E199" t="str">
            <v>Nam</v>
          </cell>
          <cell r="F199">
            <v>20200</v>
          </cell>
          <cell r="G199" t="str">
            <v>K63QLKT</v>
          </cell>
          <cell r="H199" t="str">
            <v>KT04995</v>
          </cell>
          <cell r="I199">
            <v>6</v>
          </cell>
          <cell r="J199" t="str">
            <v>Kinh tế NN&amp;CS</v>
          </cell>
          <cell r="K199" t="str">
            <v>Quản lý kinh tế</v>
          </cell>
          <cell r="L199" t="str">
            <v>KNN03</v>
          </cell>
          <cell r="M199" t="str">
            <v>ThS</v>
          </cell>
          <cell r="N199" t="str">
            <v>Phạm Thị Thanh</v>
          </cell>
          <cell r="O199" t="str">
            <v>Thúy</v>
          </cell>
          <cell r="P199">
            <v>38</v>
          </cell>
        </row>
        <row r="200">
          <cell r="B200">
            <v>634576</v>
          </cell>
          <cell r="C200" t="str">
            <v>Phạm Minh</v>
          </cell>
          <cell r="D200" t="str">
            <v>Tuấn</v>
          </cell>
          <cell r="E200" t="str">
            <v>Nam</v>
          </cell>
          <cell r="F200">
            <v>101100</v>
          </cell>
          <cell r="G200" t="str">
            <v>K63QLKT</v>
          </cell>
          <cell r="H200" t="str">
            <v>KT04995</v>
          </cell>
          <cell r="I200">
            <v>4</v>
          </cell>
          <cell r="J200" t="str">
            <v>Phân tích định lượng</v>
          </cell>
          <cell r="K200" t="str">
            <v>Quản lý kinh tế</v>
          </cell>
          <cell r="L200" t="str">
            <v>KTL19</v>
          </cell>
          <cell r="M200" t="str">
            <v>ThS</v>
          </cell>
          <cell r="N200" t="str">
            <v>Nguyễn Thị Huyền</v>
          </cell>
          <cell r="O200" t="str">
            <v>Trang</v>
          </cell>
          <cell r="P200">
            <v>36</v>
          </cell>
        </row>
        <row r="201">
          <cell r="B201">
            <v>634579</v>
          </cell>
          <cell r="C201" t="str">
            <v>Lê Ngọc</v>
          </cell>
          <cell r="D201" t="str">
            <v>Tùng</v>
          </cell>
          <cell r="E201" t="str">
            <v>Nam</v>
          </cell>
          <cell r="F201">
            <v>260800</v>
          </cell>
          <cell r="G201" t="str">
            <v>K63QLKT</v>
          </cell>
          <cell r="H201" t="str">
            <v>KT04995</v>
          </cell>
          <cell r="I201">
            <v>3</v>
          </cell>
          <cell r="J201" t="str">
            <v>Kinh tế TN&amp;MT</v>
          </cell>
          <cell r="K201" t="str">
            <v>Quản lý kinh tế</v>
          </cell>
          <cell r="L201" t="str">
            <v>KTM15</v>
          </cell>
          <cell r="M201" t="str">
            <v>ThS</v>
          </cell>
          <cell r="N201" t="str">
            <v>Hoàng Thị</v>
          </cell>
          <cell r="O201" t="str">
            <v>Hằng</v>
          </cell>
          <cell r="P201">
            <v>33</v>
          </cell>
        </row>
        <row r="202">
          <cell r="B202">
            <v>635521</v>
          </cell>
          <cell r="C202" t="str">
            <v>Mùi Văn</v>
          </cell>
          <cell r="D202" t="str">
            <v>Tùng</v>
          </cell>
          <cell r="E202" t="str">
            <v>Nam</v>
          </cell>
          <cell r="F202">
            <v>60700</v>
          </cell>
          <cell r="G202" t="str">
            <v>K63PTNTP</v>
          </cell>
          <cell r="H202" t="str">
            <v>PKT04001</v>
          </cell>
          <cell r="I202">
            <v>6</v>
          </cell>
          <cell r="J202" t="str">
            <v>Kinh tế</v>
          </cell>
          <cell r="K202" t="str">
            <v>Quản lý phát triển nông thôn (POHE)</v>
          </cell>
          <cell r="L202" t="str">
            <v>KT017</v>
          </cell>
          <cell r="M202" t="str">
            <v>ThS.</v>
          </cell>
          <cell r="N202" t="str">
            <v>Bùi Thị Khánh</v>
          </cell>
          <cell r="O202" t="str">
            <v>Hòa</v>
          </cell>
          <cell r="P202">
            <v>39</v>
          </cell>
        </row>
        <row r="203">
          <cell r="B203">
            <v>635078</v>
          </cell>
          <cell r="C203" t="str">
            <v>Nguyễn Thị Kim</v>
          </cell>
          <cell r="D203" t="str">
            <v>Tuyến</v>
          </cell>
          <cell r="E203" t="str">
            <v>Nam</v>
          </cell>
          <cell r="F203">
            <v>160599</v>
          </cell>
          <cell r="G203" t="str">
            <v>K63QLKTB</v>
          </cell>
          <cell r="H203" t="str">
            <v>KT04995</v>
          </cell>
          <cell r="I203">
            <v>5</v>
          </cell>
          <cell r="J203" t="str">
            <v>Kinh tế</v>
          </cell>
          <cell r="K203" t="str">
            <v>Quản lý kinh tế</v>
          </cell>
          <cell r="L203" t="str">
            <v>KT014</v>
          </cell>
          <cell r="M203" t="str">
            <v>ThS.</v>
          </cell>
          <cell r="N203" t="str">
            <v>Trần Thị Minh</v>
          </cell>
          <cell r="O203" t="str">
            <v>Hòa</v>
          </cell>
          <cell r="P203">
            <v>38</v>
          </cell>
        </row>
        <row r="204">
          <cell r="B204">
            <v>622108</v>
          </cell>
          <cell r="C204" t="str">
            <v>Âu ánh</v>
          </cell>
          <cell r="D204" t="str">
            <v>Tuyết</v>
          </cell>
          <cell r="E204" t="str">
            <v>Nữ</v>
          </cell>
          <cell r="F204">
            <v>60899</v>
          </cell>
          <cell r="G204" t="str">
            <v>K62KHDT</v>
          </cell>
          <cell r="H204" t="str">
            <v>KT04996</v>
          </cell>
          <cell r="I204">
            <v>6</v>
          </cell>
          <cell r="J204" t="str">
            <v>Phân tích định lượng</v>
          </cell>
          <cell r="K204" t="str">
            <v>Kế hoạch và đầu tư</v>
          </cell>
          <cell r="L204" t="str">
            <v>KTL03</v>
          </cell>
          <cell r="M204" t="str">
            <v>TS</v>
          </cell>
          <cell r="N204" t="str">
            <v>Lê Thị Long</v>
          </cell>
          <cell r="O204" t="str">
            <v>Vỹ</v>
          </cell>
          <cell r="P204">
            <v>40</v>
          </cell>
        </row>
        <row r="205">
          <cell r="B205">
            <v>634777</v>
          </cell>
          <cell r="C205" t="str">
            <v>Đỗ ánh</v>
          </cell>
          <cell r="D205" t="str">
            <v>Tuyết</v>
          </cell>
          <cell r="E205" t="str">
            <v>Nữ</v>
          </cell>
          <cell r="F205">
            <v>60900</v>
          </cell>
          <cell r="G205" t="str">
            <v>K63KTC</v>
          </cell>
          <cell r="H205" t="str">
            <v>KT04993</v>
          </cell>
          <cell r="I205">
            <v>1</v>
          </cell>
          <cell r="J205" t="str">
            <v>Kinh tế NN&amp;CS</v>
          </cell>
          <cell r="K205" t="str">
            <v>Kinh tế</v>
          </cell>
          <cell r="L205" t="str">
            <v>KNN14</v>
          </cell>
          <cell r="M205" t="str">
            <v>TS</v>
          </cell>
          <cell r="N205" t="str">
            <v>Lê Thị Thanh</v>
          </cell>
          <cell r="O205" t="str">
            <v>Loan</v>
          </cell>
          <cell r="P205">
            <v>31</v>
          </cell>
        </row>
        <row r="206">
          <cell r="B206">
            <v>635520</v>
          </cell>
          <cell r="C206" t="str">
            <v>Nguyễn Thị</v>
          </cell>
          <cell r="D206" t="str">
            <v>Tuyết</v>
          </cell>
          <cell r="E206" t="str">
            <v>Nữ</v>
          </cell>
          <cell r="F206">
            <v>250600</v>
          </cell>
          <cell r="G206" t="str">
            <v>K63PTNTP</v>
          </cell>
          <cell r="H206" t="str">
            <v>PKT04001</v>
          </cell>
          <cell r="I206">
            <v>6</v>
          </cell>
          <cell r="J206" t="str">
            <v>Phát triển nông thôn</v>
          </cell>
          <cell r="K206" t="str">
            <v>Quản lý phát triển nông thôn (POHE)</v>
          </cell>
          <cell r="L206" t="str">
            <v>PTN11</v>
          </cell>
          <cell r="M206" t="str">
            <v>ThS.</v>
          </cell>
          <cell r="N206" t="str">
            <v>Đỗ Thị</v>
          </cell>
          <cell r="O206" t="str">
            <v>Nhài</v>
          </cell>
          <cell r="P206">
            <v>41</v>
          </cell>
        </row>
        <row r="207">
          <cell r="B207">
            <v>635421</v>
          </cell>
          <cell r="C207" t="str">
            <v>Phạm Ngọc</v>
          </cell>
          <cell r="D207" t="str">
            <v>Tường</v>
          </cell>
          <cell r="E207" t="str">
            <v>Nam</v>
          </cell>
          <cell r="F207">
            <v>130900</v>
          </cell>
          <cell r="G207" t="str">
            <v>K63KTTCE</v>
          </cell>
          <cell r="H207" t="str">
            <v>KTE04992</v>
          </cell>
          <cell r="I207">
            <v>2</v>
          </cell>
          <cell r="J207" t="str">
            <v>Phát triển nông thôn</v>
          </cell>
          <cell r="K207" t="str">
            <v>Kinh tế tài chính (Chương trình chất lượng cao)</v>
          </cell>
          <cell r="L207" t="str">
            <v>PTN20</v>
          </cell>
          <cell r="M207" t="str">
            <v>ThS.</v>
          </cell>
          <cell r="N207" t="str">
            <v>Trần Nguyên</v>
          </cell>
          <cell r="O207" t="str">
            <v>Thành</v>
          </cell>
          <cell r="P207">
            <v>9</v>
          </cell>
        </row>
        <row r="208">
          <cell r="B208">
            <v>635243</v>
          </cell>
          <cell r="C208" t="str">
            <v>Phạm Thị</v>
          </cell>
          <cell r="D208" t="str">
            <v>Thanh</v>
          </cell>
          <cell r="E208" t="str">
            <v>Nữ</v>
          </cell>
          <cell r="F208">
            <v>100200</v>
          </cell>
          <cell r="G208" t="str">
            <v>K63KTNNA</v>
          </cell>
          <cell r="H208" t="str">
            <v>KT04991</v>
          </cell>
          <cell r="I208">
            <v>4</v>
          </cell>
          <cell r="J208" t="str">
            <v>Phân tích định lượng</v>
          </cell>
          <cell r="K208" t="str">
            <v>Kinh tế nông nghiệp</v>
          </cell>
          <cell r="L208" t="str">
            <v>KTL01</v>
          </cell>
          <cell r="M208" t="str">
            <v>TS</v>
          </cell>
          <cell r="N208" t="str">
            <v>Nguyễn Thị Thu</v>
          </cell>
          <cell r="O208" t="str">
            <v>Huyền</v>
          </cell>
          <cell r="P208">
            <v>37</v>
          </cell>
        </row>
        <row r="209">
          <cell r="B209">
            <v>634563</v>
          </cell>
          <cell r="C209" t="str">
            <v>Trương Hữu</v>
          </cell>
          <cell r="D209" t="str">
            <v>Thanh</v>
          </cell>
          <cell r="E209" t="str">
            <v>Nam</v>
          </cell>
          <cell r="F209">
            <v>121200</v>
          </cell>
          <cell r="G209" t="str">
            <v>K63QLKT</v>
          </cell>
          <cell r="H209" t="str">
            <v>KT04995</v>
          </cell>
          <cell r="I209">
            <v>3</v>
          </cell>
          <cell r="J209" t="str">
            <v>Kinh tế NN&amp;CS</v>
          </cell>
          <cell r="K209" t="str">
            <v>Quản lý kinh tế</v>
          </cell>
          <cell r="L209" t="str">
            <v>KNN14</v>
          </cell>
          <cell r="M209" t="str">
            <v>TS</v>
          </cell>
          <cell r="N209" t="str">
            <v xml:space="preserve">Lê Thị Thanh </v>
          </cell>
          <cell r="O209" t="str">
            <v>Loan</v>
          </cell>
          <cell r="P209">
            <v>34</v>
          </cell>
        </row>
        <row r="210">
          <cell r="B210">
            <v>634862</v>
          </cell>
          <cell r="C210" t="str">
            <v>Nguyễn Tiến</v>
          </cell>
          <cell r="D210" t="str">
            <v>Thành</v>
          </cell>
          <cell r="E210" t="str">
            <v>Nam</v>
          </cell>
          <cell r="F210">
            <v>240700</v>
          </cell>
          <cell r="G210" t="str">
            <v>K63KTB</v>
          </cell>
          <cell r="H210" t="str">
            <v>KT04993</v>
          </cell>
          <cell r="I210">
            <v>2</v>
          </cell>
          <cell r="J210" t="str">
            <v>Phát triển nông thôn</v>
          </cell>
          <cell r="K210" t="str">
            <v>Kinh tế</v>
          </cell>
          <cell r="L210" t="str">
            <v>PTN11</v>
          </cell>
          <cell r="M210" t="str">
            <v>ThS.</v>
          </cell>
          <cell r="N210" t="str">
            <v>Đỗ Thị</v>
          </cell>
          <cell r="O210" t="str">
            <v>Nhài</v>
          </cell>
          <cell r="P210">
            <v>35</v>
          </cell>
        </row>
        <row r="211">
          <cell r="B211">
            <v>634962</v>
          </cell>
          <cell r="C211" t="str">
            <v>Nguyễn Văn</v>
          </cell>
          <cell r="D211" t="str">
            <v>Thành</v>
          </cell>
          <cell r="E211" t="str">
            <v>Nam</v>
          </cell>
          <cell r="F211">
            <v>150300</v>
          </cell>
          <cell r="G211" t="str">
            <v>K63KTA</v>
          </cell>
          <cell r="H211" t="str">
            <v>KT04993</v>
          </cell>
          <cell r="I211">
            <v>4</v>
          </cell>
          <cell r="J211" t="str">
            <v>Kinh tế</v>
          </cell>
          <cell r="K211" t="str">
            <v>Kinh tế</v>
          </cell>
          <cell r="L211" t="str">
            <v>KT006</v>
          </cell>
          <cell r="M211" t="str">
            <v>ThS.</v>
          </cell>
          <cell r="N211" t="str">
            <v>Đoàn Bích</v>
          </cell>
          <cell r="O211" t="str">
            <v>Hạnh</v>
          </cell>
          <cell r="P211">
            <v>39</v>
          </cell>
        </row>
        <row r="212">
          <cell r="B212">
            <v>635257</v>
          </cell>
          <cell r="C212" t="str">
            <v>Nguyễn Văn</v>
          </cell>
          <cell r="D212" t="str">
            <v>Thành</v>
          </cell>
          <cell r="E212" t="str">
            <v>Nam</v>
          </cell>
          <cell r="F212">
            <v>250100</v>
          </cell>
          <cell r="G212" t="str">
            <v>K63KTNNA</v>
          </cell>
          <cell r="H212" t="str">
            <v>KT04991</v>
          </cell>
          <cell r="I212">
            <v>4</v>
          </cell>
          <cell r="J212" t="str">
            <v>Kinh tế</v>
          </cell>
          <cell r="K212" t="str">
            <v>Kinh tế nông nghiệp</v>
          </cell>
          <cell r="L212" t="str">
            <v>KT009</v>
          </cell>
          <cell r="M212" t="str">
            <v>ThS.</v>
          </cell>
          <cell r="N212" t="str">
            <v>Nguyễn Thị Thu</v>
          </cell>
          <cell r="O212" t="str">
            <v>Quỳnh</v>
          </cell>
          <cell r="P212">
            <v>38</v>
          </cell>
        </row>
        <row r="213">
          <cell r="B213">
            <v>634961</v>
          </cell>
          <cell r="C213" t="str">
            <v>Trương Hồng</v>
          </cell>
          <cell r="D213" t="str">
            <v>Thành</v>
          </cell>
          <cell r="E213" t="str">
            <v>Nam</v>
          </cell>
          <cell r="F213">
            <v>160300</v>
          </cell>
          <cell r="G213" t="str">
            <v>K63KTA</v>
          </cell>
          <cell r="H213" t="str">
            <v>KT04993</v>
          </cell>
          <cell r="I213">
            <v>3</v>
          </cell>
          <cell r="J213" t="str">
            <v>Kế hoạch và đầu tư</v>
          </cell>
          <cell r="K213" t="str">
            <v>Kinh tế</v>
          </cell>
          <cell r="L213" t="str">
            <v>KDT09</v>
          </cell>
          <cell r="M213" t="str">
            <v>ThS</v>
          </cell>
          <cell r="N213" t="str">
            <v>Vũ Thị Thu</v>
          </cell>
          <cell r="O213" t="str">
            <v>Hương</v>
          </cell>
          <cell r="P213">
            <v>35</v>
          </cell>
        </row>
        <row r="214">
          <cell r="B214">
            <v>634964</v>
          </cell>
          <cell r="C214" t="str">
            <v>Mai Thị</v>
          </cell>
          <cell r="D214" t="str">
            <v>Thảo</v>
          </cell>
          <cell r="E214" t="str">
            <v>Nữ</v>
          </cell>
          <cell r="F214">
            <v>111000</v>
          </cell>
          <cell r="G214" t="str">
            <v>K63KTA</v>
          </cell>
          <cell r="H214" t="str">
            <v>KT04993</v>
          </cell>
          <cell r="I214">
            <v>5</v>
          </cell>
          <cell r="J214" t="str">
            <v>Kinh tế</v>
          </cell>
          <cell r="K214" t="str">
            <v>Kinh tế</v>
          </cell>
          <cell r="L214" t="str">
            <v>KT001</v>
          </cell>
          <cell r="M214" t="str">
            <v>TS.</v>
          </cell>
          <cell r="N214" t="str">
            <v>Nguyễn Tắt</v>
          </cell>
          <cell r="O214" t="str">
            <v>Thắng</v>
          </cell>
          <cell r="P214">
            <v>39</v>
          </cell>
        </row>
        <row r="215">
          <cell r="B215">
            <v>634767</v>
          </cell>
          <cell r="C215" t="str">
            <v>Ngô Thị Phương</v>
          </cell>
          <cell r="D215" t="str">
            <v>Thảo</v>
          </cell>
          <cell r="E215" t="str">
            <v>Nữ</v>
          </cell>
          <cell r="F215">
            <v>151000</v>
          </cell>
          <cell r="G215" t="str">
            <v>K63KTC</v>
          </cell>
          <cell r="H215" t="str">
            <v>KT04993</v>
          </cell>
          <cell r="I215">
            <v>2</v>
          </cell>
          <cell r="J215" t="str">
            <v>Phát triển nông thôn</v>
          </cell>
          <cell r="K215" t="str">
            <v>Kinh tế</v>
          </cell>
          <cell r="L215" t="str">
            <v>PTN20</v>
          </cell>
          <cell r="M215" t="str">
            <v>ThS.</v>
          </cell>
          <cell r="N215" t="str">
            <v>Trần Nguyên</v>
          </cell>
          <cell r="O215" t="str">
            <v>Thành</v>
          </cell>
          <cell r="P215">
            <v>36</v>
          </cell>
        </row>
        <row r="216">
          <cell r="B216">
            <v>635124</v>
          </cell>
          <cell r="C216" t="str">
            <v>Nguyễn Phương</v>
          </cell>
          <cell r="D216" t="str">
            <v>Thảo</v>
          </cell>
          <cell r="E216" t="str">
            <v>Nữ</v>
          </cell>
          <cell r="F216">
            <v>111200</v>
          </cell>
          <cell r="G216" t="str">
            <v>K63KHDT</v>
          </cell>
          <cell r="H216" t="str">
            <v>KT04996</v>
          </cell>
          <cell r="I216">
            <v>4</v>
          </cell>
          <cell r="J216" t="str">
            <v>Phát triển nông thôn</v>
          </cell>
          <cell r="K216" t="str">
            <v>Kế hoạch và đầu tư</v>
          </cell>
          <cell r="L216" t="str">
            <v>PTN12</v>
          </cell>
          <cell r="M216" t="str">
            <v>ThS.</v>
          </cell>
          <cell r="N216" t="str">
            <v>Nguyễn Thị</v>
          </cell>
          <cell r="O216" t="str">
            <v>Phương</v>
          </cell>
          <cell r="P216">
            <v>40</v>
          </cell>
        </row>
        <row r="217">
          <cell r="B217">
            <v>634673</v>
          </cell>
          <cell r="C217" t="str">
            <v>Nguyễn Thị</v>
          </cell>
          <cell r="D217" t="str">
            <v>Thảo</v>
          </cell>
          <cell r="E217" t="str">
            <v>Nữ</v>
          </cell>
          <cell r="F217">
            <v>80700</v>
          </cell>
          <cell r="G217" t="str">
            <v>K63QLKTB</v>
          </cell>
          <cell r="H217" t="str">
            <v>KT04995</v>
          </cell>
          <cell r="I217">
            <v>3</v>
          </cell>
          <cell r="J217" t="str">
            <v>Kế hoạch và đầu tư</v>
          </cell>
          <cell r="K217" t="str">
            <v>Quản lý kinh tế</v>
          </cell>
          <cell r="L217" t="str">
            <v>KDT07</v>
          </cell>
          <cell r="M217" t="str">
            <v>TS</v>
          </cell>
          <cell r="N217" t="str">
            <v>Nguyễn Thị Minh</v>
          </cell>
          <cell r="O217" t="str">
            <v>Thu</v>
          </cell>
          <cell r="P217">
            <v>36</v>
          </cell>
        </row>
        <row r="218">
          <cell r="B218">
            <v>634866</v>
          </cell>
          <cell r="C218" t="str">
            <v>Nguyễn Thị Phương</v>
          </cell>
          <cell r="D218" t="str">
            <v>Thảo</v>
          </cell>
          <cell r="E218" t="str">
            <v>Nữ</v>
          </cell>
          <cell r="F218">
            <v>201100</v>
          </cell>
          <cell r="G218" t="str">
            <v>K63QLKT</v>
          </cell>
          <cell r="H218" t="str">
            <v>KT04995</v>
          </cell>
          <cell r="I218">
            <v>6</v>
          </cell>
          <cell r="J218" t="str">
            <v>Kinh tế</v>
          </cell>
          <cell r="K218" t="str">
            <v>Quản lý kinh tế</v>
          </cell>
          <cell r="L218" t="str">
            <v>KT008</v>
          </cell>
          <cell r="M218" t="str">
            <v>ThS.</v>
          </cell>
          <cell r="N218" t="str">
            <v>Thái Thị</v>
          </cell>
          <cell r="O218" t="str">
            <v>Nhung</v>
          </cell>
          <cell r="P218">
            <v>42</v>
          </cell>
        </row>
        <row r="219">
          <cell r="B219">
            <v>634963</v>
          </cell>
          <cell r="C219" t="str">
            <v>Nguyễn Thị Phương</v>
          </cell>
          <cell r="D219" t="str">
            <v>Thảo</v>
          </cell>
          <cell r="E219" t="str">
            <v>Nữ</v>
          </cell>
          <cell r="F219">
            <v>60300</v>
          </cell>
          <cell r="G219" t="str">
            <v>K63QLKT</v>
          </cell>
          <cell r="H219" t="str">
            <v>KT04995</v>
          </cell>
          <cell r="I219">
            <v>1</v>
          </cell>
          <cell r="J219" t="str">
            <v>Phát triển nông thôn</v>
          </cell>
          <cell r="K219" t="str">
            <v>Quản lý kinh tế</v>
          </cell>
          <cell r="L219" t="str">
            <v>PTN08</v>
          </cell>
          <cell r="M219" t="str">
            <v>TS.</v>
          </cell>
          <cell r="N219" t="str">
            <v>Đỗ Thị Thanh</v>
          </cell>
          <cell r="O219" t="str">
            <v>Huyền</v>
          </cell>
          <cell r="P219">
            <v>32</v>
          </cell>
        </row>
        <row r="220">
          <cell r="B220">
            <v>635416</v>
          </cell>
          <cell r="C220" t="str">
            <v>Trần Phương</v>
          </cell>
          <cell r="D220" t="str">
            <v>Thảo</v>
          </cell>
          <cell r="E220" t="str">
            <v>Nữ</v>
          </cell>
          <cell r="F220">
            <v>220600</v>
          </cell>
          <cell r="G220" t="str">
            <v>K63KTTCE</v>
          </cell>
          <cell r="H220" t="str">
            <v>KTE04992</v>
          </cell>
          <cell r="I220">
            <v>3</v>
          </cell>
          <cell r="J220" t="str">
            <v>Kinh tế</v>
          </cell>
          <cell r="K220" t="str">
            <v>Kinh tế tài chính (Chương trình chất lượng cao)</v>
          </cell>
          <cell r="L220" t="str">
            <v>KT009</v>
          </cell>
          <cell r="M220" t="str">
            <v>ThS.</v>
          </cell>
          <cell r="N220" t="str">
            <v>Nguyễn Thị Thu</v>
          </cell>
          <cell r="O220" t="str">
            <v>Quỳnh</v>
          </cell>
          <cell r="P220">
            <v>6</v>
          </cell>
        </row>
        <row r="221">
          <cell r="B221">
            <v>635246</v>
          </cell>
          <cell r="C221" t="str">
            <v>Trần Thị Thanh</v>
          </cell>
          <cell r="D221" t="str">
            <v>Thảo</v>
          </cell>
          <cell r="E221" t="str">
            <v>Nữ</v>
          </cell>
          <cell r="F221">
            <v>81000</v>
          </cell>
          <cell r="G221" t="str">
            <v>K63KTNNA</v>
          </cell>
          <cell r="H221" t="str">
            <v>KT04991</v>
          </cell>
          <cell r="I221">
            <v>5</v>
          </cell>
          <cell r="J221" t="str">
            <v>Kinh tế TN&amp;MT</v>
          </cell>
          <cell r="K221" t="str">
            <v>Kinh tế nông nghiệp</v>
          </cell>
          <cell r="L221" t="str">
            <v>KTM15</v>
          </cell>
          <cell r="M221" t="str">
            <v>ThS</v>
          </cell>
          <cell r="N221" t="str">
            <v>Hoàng Thị</v>
          </cell>
          <cell r="O221" t="str">
            <v>Hằng</v>
          </cell>
          <cell r="P221">
            <v>40</v>
          </cell>
        </row>
        <row r="222">
          <cell r="B222">
            <v>635415</v>
          </cell>
          <cell r="C222" t="str">
            <v>Vũ Thị Thu</v>
          </cell>
          <cell r="D222" t="str">
            <v>Thảo</v>
          </cell>
          <cell r="E222" t="str">
            <v>Nữ</v>
          </cell>
          <cell r="F222">
            <v>260800</v>
          </cell>
          <cell r="G222" t="str">
            <v>K63KTTCE</v>
          </cell>
          <cell r="H222" t="str">
            <v>KTE04992</v>
          </cell>
          <cell r="I222">
            <v>3</v>
          </cell>
          <cell r="J222" t="str">
            <v>Kinh tế TN&amp;MT</v>
          </cell>
          <cell r="K222" t="str">
            <v>Kinh tế tài chính (Chương trình chất lượng cao)</v>
          </cell>
          <cell r="L222" t="str">
            <v>KTM02</v>
          </cell>
          <cell r="M222" t="str">
            <v>TS</v>
          </cell>
          <cell r="N222" t="str">
            <v>Hồ Ngọc</v>
          </cell>
          <cell r="O222" t="str">
            <v>Cường</v>
          </cell>
          <cell r="P222">
            <v>7</v>
          </cell>
        </row>
        <row r="223">
          <cell r="B223">
            <v>634672</v>
          </cell>
          <cell r="C223" t="str">
            <v>Vũ Trần Thanh</v>
          </cell>
          <cell r="D223" t="str">
            <v>Thảo</v>
          </cell>
          <cell r="E223" t="str">
            <v>Nam</v>
          </cell>
          <cell r="F223">
            <v>110691</v>
          </cell>
          <cell r="G223" t="str">
            <v>K63QLKTB</v>
          </cell>
          <cell r="H223" t="str">
            <v>KT04995</v>
          </cell>
          <cell r="I223">
            <v>4</v>
          </cell>
          <cell r="J223" t="str">
            <v>Kế hoạch và đầu tư</v>
          </cell>
          <cell r="K223" t="str">
            <v>Quản lý kinh tế</v>
          </cell>
          <cell r="L223" t="str">
            <v>KDT07</v>
          </cell>
          <cell r="M223" t="str">
            <v>TS</v>
          </cell>
          <cell r="N223" t="str">
            <v>Nguyễn Thị Minh</v>
          </cell>
          <cell r="O223" t="str">
            <v>Thu</v>
          </cell>
          <cell r="P223">
            <v>41</v>
          </cell>
        </row>
        <row r="224">
          <cell r="B224">
            <v>637069</v>
          </cell>
          <cell r="C224" t="str">
            <v>Lưu Đức</v>
          </cell>
          <cell r="D224" t="str">
            <v>Thắng</v>
          </cell>
          <cell r="E224" t="str">
            <v>Nam</v>
          </cell>
          <cell r="F224">
            <v>191000</v>
          </cell>
          <cell r="G224" t="str">
            <v>K63QLKT</v>
          </cell>
          <cell r="H224" t="str">
            <v>KT04995</v>
          </cell>
          <cell r="I224">
            <v>4</v>
          </cell>
          <cell r="J224" t="str">
            <v>Kinh tế TN&amp;MT</v>
          </cell>
          <cell r="K224" t="str">
            <v>Quản lý kinh tế</v>
          </cell>
          <cell r="L224" t="str">
            <v>KTM08</v>
          </cell>
          <cell r="M224" t="str">
            <v>TS</v>
          </cell>
          <cell r="N224" t="str">
            <v>Đỗ Thị</v>
          </cell>
          <cell r="O224" t="str">
            <v>Diệp</v>
          </cell>
          <cell r="P224">
            <v>42</v>
          </cell>
        </row>
        <row r="225">
          <cell r="B225">
            <v>634676</v>
          </cell>
          <cell r="C225" t="str">
            <v>Nguyễn Khắc</v>
          </cell>
          <cell r="D225" t="str">
            <v>Thịnh</v>
          </cell>
          <cell r="E225" t="str">
            <v>Nam</v>
          </cell>
          <cell r="F225">
            <v>161100</v>
          </cell>
          <cell r="G225" t="str">
            <v>K63QLKTB</v>
          </cell>
          <cell r="H225" t="str">
            <v>KT04995</v>
          </cell>
          <cell r="I225">
            <v>6</v>
          </cell>
          <cell r="J225" t="str">
            <v>Phát triển nông thôn</v>
          </cell>
          <cell r="K225" t="str">
            <v>Quản lý kinh tế</v>
          </cell>
          <cell r="L225" t="str">
            <v>PTN10</v>
          </cell>
          <cell r="M225" t="str">
            <v>TS.</v>
          </cell>
          <cell r="N225" t="str">
            <v>Trần Mạnh</v>
          </cell>
          <cell r="O225" t="str">
            <v>Hải</v>
          </cell>
          <cell r="P225">
            <v>43</v>
          </cell>
        </row>
        <row r="226">
          <cell r="B226">
            <v>634967</v>
          </cell>
          <cell r="C226" t="str">
            <v>Nguyễn Thị</v>
          </cell>
          <cell r="D226" t="str">
            <v>Thoa</v>
          </cell>
          <cell r="E226" t="str">
            <v>Nữ</v>
          </cell>
          <cell r="F226">
            <v>101000</v>
          </cell>
          <cell r="G226" t="str">
            <v>K63KTA</v>
          </cell>
          <cell r="H226" t="str">
            <v>KT04993</v>
          </cell>
          <cell r="I226">
            <v>1</v>
          </cell>
          <cell r="J226" t="str">
            <v>Phát triển nông thôn</v>
          </cell>
          <cell r="K226" t="str">
            <v>Kinh tế</v>
          </cell>
          <cell r="L226" t="str">
            <v>PTN08</v>
          </cell>
          <cell r="M226" t="str">
            <v>TS.</v>
          </cell>
          <cell r="N226" t="str">
            <v>Đỗ Thị Thanh</v>
          </cell>
          <cell r="O226" t="str">
            <v>Huyền</v>
          </cell>
          <cell r="P226">
            <v>33</v>
          </cell>
        </row>
        <row r="227">
          <cell r="B227">
            <v>634966</v>
          </cell>
          <cell r="C227" t="str">
            <v>Nguyễn Thị Kim</v>
          </cell>
          <cell r="D227" t="str">
            <v>Thoa</v>
          </cell>
          <cell r="E227" t="str">
            <v>Nữ</v>
          </cell>
          <cell r="F227">
            <v>270899</v>
          </cell>
          <cell r="G227" t="str">
            <v>K63KTA</v>
          </cell>
          <cell r="H227" t="str">
            <v>KT04993</v>
          </cell>
          <cell r="I227">
            <v>1</v>
          </cell>
          <cell r="J227" t="str">
            <v>Kinh tế NN&amp;CS</v>
          </cell>
          <cell r="K227" t="str">
            <v>Kinh tế</v>
          </cell>
          <cell r="L227" t="str">
            <v>KNN03</v>
          </cell>
          <cell r="M227" t="str">
            <v>ThS</v>
          </cell>
          <cell r="N227" t="str">
            <v>Phạm Thị Thanh</v>
          </cell>
          <cell r="O227" t="str">
            <v>Thúy</v>
          </cell>
          <cell r="P227">
            <v>34</v>
          </cell>
        </row>
        <row r="228">
          <cell r="B228">
            <v>634770</v>
          </cell>
          <cell r="C228" t="str">
            <v>Đỗ Thị Hoài</v>
          </cell>
          <cell r="D228" t="str">
            <v>Thu</v>
          </cell>
          <cell r="E228" t="str">
            <v>Nữ</v>
          </cell>
          <cell r="F228">
            <v>211100</v>
          </cell>
          <cell r="G228" t="str">
            <v>K63KTC</v>
          </cell>
          <cell r="H228" t="str">
            <v>KT04993</v>
          </cell>
          <cell r="I228">
            <v>4</v>
          </cell>
          <cell r="J228" t="str">
            <v>Kinh tế TN&amp;MT</v>
          </cell>
          <cell r="K228" t="str">
            <v>Kinh tế</v>
          </cell>
          <cell r="L228" t="str">
            <v>KTM01</v>
          </cell>
          <cell r="M228" t="str">
            <v>ThS</v>
          </cell>
          <cell r="N228" t="str">
            <v>Nguyễn Hữu</v>
          </cell>
          <cell r="O228" t="str">
            <v>Giáp</v>
          </cell>
          <cell r="P228">
            <v>43</v>
          </cell>
        </row>
        <row r="229">
          <cell r="B229">
            <v>634769</v>
          </cell>
          <cell r="C229" t="str">
            <v>Lê Thị</v>
          </cell>
          <cell r="D229" t="str">
            <v>Thu</v>
          </cell>
          <cell r="E229" t="str">
            <v>Nữ</v>
          </cell>
          <cell r="F229">
            <v>170500</v>
          </cell>
          <cell r="G229" t="str">
            <v>K63KTC</v>
          </cell>
          <cell r="H229" t="str">
            <v>KT04993</v>
          </cell>
          <cell r="I229">
            <v>5</v>
          </cell>
          <cell r="J229" t="str">
            <v>Kinh tế</v>
          </cell>
          <cell r="K229" t="str">
            <v>Kinh tế</v>
          </cell>
          <cell r="L229" t="str">
            <v>KT009</v>
          </cell>
          <cell r="M229" t="str">
            <v>ThS.</v>
          </cell>
          <cell r="N229" t="str">
            <v>Nguyễn Thị Thu</v>
          </cell>
          <cell r="O229" t="str">
            <v>Quỳnh</v>
          </cell>
          <cell r="P229">
            <v>41</v>
          </cell>
        </row>
        <row r="230">
          <cell r="B230">
            <v>635305</v>
          </cell>
          <cell r="C230" t="str">
            <v>Lừ Thị</v>
          </cell>
          <cell r="D230" t="str">
            <v>Thu</v>
          </cell>
          <cell r="E230" t="str">
            <v>Nữ</v>
          </cell>
          <cell r="F230">
            <v>280900</v>
          </cell>
          <cell r="G230" t="str">
            <v>K63KTNNE</v>
          </cell>
          <cell r="H230" t="str">
            <v>KTE04991</v>
          </cell>
          <cell r="I230">
            <v>2</v>
          </cell>
          <cell r="J230" t="str">
            <v>Kinh tế</v>
          </cell>
          <cell r="K230" t="str">
            <v>Kinh tế nông nghiệp (Chương trình chất lượng cao)</v>
          </cell>
          <cell r="L230" t="str">
            <v>KT017</v>
          </cell>
          <cell r="M230" t="str">
            <v>ThS.</v>
          </cell>
          <cell r="N230" t="str">
            <v>Bùi Thị Khánh</v>
          </cell>
          <cell r="O230" t="str">
            <v>Hòa</v>
          </cell>
          <cell r="P230">
            <v>10</v>
          </cell>
        </row>
        <row r="231">
          <cell r="B231">
            <v>634566</v>
          </cell>
          <cell r="C231" t="str">
            <v>Trần Thị Kim</v>
          </cell>
          <cell r="D231" t="str">
            <v>Thu</v>
          </cell>
          <cell r="E231" t="str">
            <v>Nữ</v>
          </cell>
          <cell r="F231">
            <v>120900</v>
          </cell>
          <cell r="G231" t="str">
            <v>K63KTPT</v>
          </cell>
          <cell r="H231" t="str">
            <v>KT04994</v>
          </cell>
          <cell r="I231">
            <v>2</v>
          </cell>
          <cell r="J231" t="str">
            <v>Phân tích định lượng</v>
          </cell>
          <cell r="K231" t="str">
            <v>Kinh tế phát triển</v>
          </cell>
          <cell r="L231" t="str">
            <v>KTL19</v>
          </cell>
          <cell r="M231" t="str">
            <v>ThS</v>
          </cell>
          <cell r="N231" t="str">
            <v>Nguyễn Thị Huyền</v>
          </cell>
          <cell r="O231" t="str">
            <v>Trang</v>
          </cell>
          <cell r="P231">
            <v>37</v>
          </cell>
        </row>
        <row r="232">
          <cell r="B232">
            <v>634868</v>
          </cell>
          <cell r="C232" t="str">
            <v>Nguyễn Thị</v>
          </cell>
          <cell r="D232" t="str">
            <v>Thùy</v>
          </cell>
          <cell r="E232" t="str">
            <v>Nữ</v>
          </cell>
          <cell r="F232">
            <v>301200</v>
          </cell>
          <cell r="G232" t="str">
            <v>K63QLKT</v>
          </cell>
          <cell r="H232" t="str">
            <v>KT04995</v>
          </cell>
          <cell r="I232">
            <v>5</v>
          </cell>
          <cell r="J232" t="str">
            <v>Kinh tế NN&amp;CS</v>
          </cell>
          <cell r="K232" t="str">
            <v>Quản lý kinh tế</v>
          </cell>
          <cell r="L232" t="str">
            <v>KNN13</v>
          </cell>
          <cell r="M232" t="str">
            <v>TS</v>
          </cell>
          <cell r="N232" t="str">
            <v>Lưu Văn</v>
          </cell>
          <cell r="O232" t="str">
            <v>Duy</v>
          </cell>
          <cell r="P232">
            <v>42</v>
          </cell>
        </row>
        <row r="233">
          <cell r="B233">
            <v>634970</v>
          </cell>
          <cell r="C233" t="str">
            <v>Nguyễn Thị Thanh</v>
          </cell>
          <cell r="D233" t="str">
            <v>Thủy</v>
          </cell>
          <cell r="E233" t="str">
            <v>Nữ</v>
          </cell>
          <cell r="F233">
            <v>181000</v>
          </cell>
          <cell r="G233" t="str">
            <v>K63QLKT</v>
          </cell>
          <cell r="H233" t="str">
            <v>KT04995</v>
          </cell>
          <cell r="I233">
            <v>6</v>
          </cell>
          <cell r="J233" t="str">
            <v>Kinh tế TN&amp;MT</v>
          </cell>
          <cell r="K233" t="str">
            <v>Quản lý kinh tế</v>
          </cell>
          <cell r="L233" t="str">
            <v>KTM01</v>
          </cell>
          <cell r="M233" t="str">
            <v>ThS</v>
          </cell>
          <cell r="N233" t="str">
            <v>Nguyễn Hữu</v>
          </cell>
          <cell r="O233" t="str">
            <v>Giáp</v>
          </cell>
          <cell r="P233">
            <v>44</v>
          </cell>
        </row>
        <row r="234">
          <cell r="B234">
            <v>634971</v>
          </cell>
          <cell r="C234" t="str">
            <v>Nguyễn Thu</v>
          </cell>
          <cell r="D234" t="str">
            <v>Thủy</v>
          </cell>
          <cell r="E234" t="str">
            <v>Nữ</v>
          </cell>
          <cell r="F234">
            <v>190900</v>
          </cell>
          <cell r="G234" t="str">
            <v>K63QLKT</v>
          </cell>
          <cell r="H234" t="str">
            <v>KT04995</v>
          </cell>
          <cell r="I234">
            <v>4</v>
          </cell>
          <cell r="J234" t="str">
            <v>Phát triển nông thôn</v>
          </cell>
          <cell r="K234" t="str">
            <v>Quản lý kinh tế</v>
          </cell>
          <cell r="L234" t="str">
            <v>PTN20</v>
          </cell>
          <cell r="M234" t="str">
            <v>ThS.</v>
          </cell>
          <cell r="N234" t="str">
            <v>Trần Nguyên</v>
          </cell>
          <cell r="O234" t="str">
            <v>Thành</v>
          </cell>
          <cell r="P234">
            <v>44</v>
          </cell>
        </row>
        <row r="235">
          <cell r="B235">
            <v>634969</v>
          </cell>
          <cell r="C235" t="str">
            <v>Lừ Thị</v>
          </cell>
          <cell r="D235" t="str">
            <v>Thúy</v>
          </cell>
          <cell r="E235" t="str">
            <v>Nữ</v>
          </cell>
          <cell r="F235">
            <v>10100</v>
          </cell>
          <cell r="G235" t="str">
            <v>K63KTA</v>
          </cell>
          <cell r="H235" t="str">
            <v>KT04993</v>
          </cell>
          <cell r="I235">
            <v>5</v>
          </cell>
          <cell r="J235" t="str">
            <v>Kinh tế</v>
          </cell>
          <cell r="K235" t="str">
            <v>Kinh tế</v>
          </cell>
          <cell r="L235" t="str">
            <v>KT017</v>
          </cell>
          <cell r="M235" t="str">
            <v>ThS.</v>
          </cell>
          <cell r="N235" t="str">
            <v>Bùi Thị Khánh</v>
          </cell>
          <cell r="O235" t="str">
            <v>Hòa</v>
          </cell>
          <cell r="P235">
            <v>43</v>
          </cell>
        </row>
        <row r="236">
          <cell r="B236">
            <v>634567</v>
          </cell>
          <cell r="C236" t="str">
            <v>Sầm Thị</v>
          </cell>
          <cell r="D236" t="str">
            <v>Thúy</v>
          </cell>
          <cell r="E236" t="str">
            <v>Nữ</v>
          </cell>
          <cell r="F236">
            <v>290400</v>
          </cell>
          <cell r="G236" t="str">
            <v>K63QLKT</v>
          </cell>
          <cell r="H236" t="str">
            <v>KT04995</v>
          </cell>
          <cell r="I236">
            <v>2</v>
          </cell>
          <cell r="J236" t="str">
            <v>Kinh tế TN&amp;MT</v>
          </cell>
          <cell r="K236" t="str">
            <v>Quản lý kinh tế</v>
          </cell>
          <cell r="L236" t="str">
            <v>KTM09</v>
          </cell>
          <cell r="M236" t="str">
            <v>TS</v>
          </cell>
          <cell r="N236" t="str">
            <v>Trần Thị Thu</v>
          </cell>
          <cell r="O236" t="str">
            <v>Trang</v>
          </cell>
          <cell r="P236">
            <v>38</v>
          </cell>
        </row>
        <row r="237">
          <cell r="B237">
            <v>635073</v>
          </cell>
          <cell r="C237" t="str">
            <v>Bùi Anh</v>
          </cell>
          <cell r="D237" t="str">
            <v>Thư</v>
          </cell>
          <cell r="E237" t="str">
            <v>Nữ</v>
          </cell>
          <cell r="F237">
            <v>241200</v>
          </cell>
          <cell r="G237" t="str">
            <v>K63KTPT</v>
          </cell>
          <cell r="H237" t="str">
            <v>KT04994</v>
          </cell>
          <cell r="I237">
            <v>3</v>
          </cell>
          <cell r="J237" t="str">
            <v>Phân tích định lượng</v>
          </cell>
          <cell r="K237" t="str">
            <v>Kinh tế phát triển</v>
          </cell>
          <cell r="L237" t="str">
            <v>KTL19</v>
          </cell>
          <cell r="M237" t="str">
            <v>ThS</v>
          </cell>
          <cell r="N237" t="str">
            <v>Nguyễn Thị Huyền</v>
          </cell>
          <cell r="O237" t="str">
            <v>Trang</v>
          </cell>
          <cell r="P237">
            <v>37</v>
          </cell>
        </row>
        <row r="238">
          <cell r="B238">
            <v>635518</v>
          </cell>
          <cell r="C238" t="str">
            <v>Nguyễn Anh</v>
          </cell>
          <cell r="D238" t="str">
            <v>Thư</v>
          </cell>
          <cell r="E238" t="str">
            <v>Nữ</v>
          </cell>
          <cell r="F238">
            <v>170200</v>
          </cell>
          <cell r="G238" t="str">
            <v>K63PTNTP</v>
          </cell>
          <cell r="H238" t="str">
            <v>PKT04001</v>
          </cell>
          <cell r="I238">
            <v>4</v>
          </cell>
          <cell r="J238" t="str">
            <v>Kinh tế TN&amp;MT</v>
          </cell>
          <cell r="K238" t="str">
            <v>Quản lý phát triển nông thôn (POHE)</v>
          </cell>
          <cell r="L238" t="str">
            <v>KTM15</v>
          </cell>
          <cell r="M238" t="str">
            <v>ThS</v>
          </cell>
          <cell r="N238" t="str">
            <v>Hoàng Thị</v>
          </cell>
          <cell r="O238" t="str">
            <v>Hằng</v>
          </cell>
          <cell r="P238">
            <v>45</v>
          </cell>
        </row>
        <row r="239">
          <cell r="B239">
            <v>635249</v>
          </cell>
          <cell r="C239" t="str">
            <v>Hà Thu</v>
          </cell>
          <cell r="D239" t="str">
            <v>Trà</v>
          </cell>
          <cell r="E239" t="str">
            <v>Nữ</v>
          </cell>
          <cell r="F239">
            <v>40300</v>
          </cell>
          <cell r="G239" t="str">
            <v>K63KTNNA</v>
          </cell>
          <cell r="H239" t="str">
            <v>KT04991</v>
          </cell>
          <cell r="I239">
            <v>1</v>
          </cell>
          <cell r="J239" t="str">
            <v>Kinh tế TN&amp;MT</v>
          </cell>
          <cell r="K239" t="str">
            <v>Kinh tế nông nghiệp</v>
          </cell>
          <cell r="L239" t="str">
            <v>KTM11</v>
          </cell>
          <cell r="M239" t="str">
            <v>TS</v>
          </cell>
          <cell r="N239" t="str">
            <v>Lê Phương</v>
          </cell>
          <cell r="O239" t="str">
            <v>Nam</v>
          </cell>
          <cell r="P239">
            <v>35</v>
          </cell>
        </row>
        <row r="240">
          <cell r="B240">
            <v>634872</v>
          </cell>
          <cell r="C240" t="str">
            <v>Chu Thị Huyền</v>
          </cell>
          <cell r="D240" t="str">
            <v>Trang</v>
          </cell>
          <cell r="E240" t="str">
            <v>Nữ</v>
          </cell>
          <cell r="F240">
            <v>241200</v>
          </cell>
          <cell r="G240" t="str">
            <v>K63QLKT</v>
          </cell>
          <cell r="H240" t="str">
            <v>KT04995</v>
          </cell>
          <cell r="I240">
            <v>5</v>
          </cell>
          <cell r="J240" t="str">
            <v>Kế hoạch và đầu tư</v>
          </cell>
          <cell r="K240" t="str">
            <v>Quản lý kinh tế</v>
          </cell>
          <cell r="L240" t="str">
            <v>KDT03</v>
          </cell>
          <cell r="M240" t="str">
            <v>TS</v>
          </cell>
          <cell r="N240" t="str">
            <v>Đỗ Trường</v>
          </cell>
          <cell r="O240" t="str">
            <v>Lâm</v>
          </cell>
          <cell r="P240">
            <v>44</v>
          </cell>
        </row>
        <row r="241">
          <cell r="B241">
            <v>635082</v>
          </cell>
          <cell r="C241" t="str">
            <v>Dương Thị Hà</v>
          </cell>
          <cell r="D241" t="str">
            <v>Trang</v>
          </cell>
          <cell r="E241" t="str">
            <v>Nữ</v>
          </cell>
          <cell r="F241">
            <v>180800</v>
          </cell>
          <cell r="G241" t="str">
            <v>K63QLKTB</v>
          </cell>
          <cell r="H241" t="str">
            <v>KT04995</v>
          </cell>
          <cell r="I241">
            <v>6</v>
          </cell>
          <cell r="J241" t="str">
            <v>Kinh tế</v>
          </cell>
          <cell r="K241" t="str">
            <v>Quản lý kinh tế</v>
          </cell>
          <cell r="L241" t="str">
            <v>KT009</v>
          </cell>
          <cell r="M241" t="str">
            <v>ThS.</v>
          </cell>
          <cell r="N241" t="str">
            <v>Nguyễn Thị Thu</v>
          </cell>
          <cell r="O241" t="str">
            <v>Quỳnh</v>
          </cell>
          <cell r="P241">
            <v>45</v>
          </cell>
        </row>
        <row r="242">
          <cell r="B242">
            <v>634871</v>
          </cell>
          <cell r="C242" t="str">
            <v>Đỗ Thị Huyền</v>
          </cell>
          <cell r="D242" t="str">
            <v>Trang</v>
          </cell>
          <cell r="E242" t="str">
            <v>Nữ</v>
          </cell>
          <cell r="F242">
            <v>141200</v>
          </cell>
          <cell r="G242" t="str">
            <v>K63KTTCE</v>
          </cell>
          <cell r="H242" t="str">
            <v>KTE04992</v>
          </cell>
          <cell r="I242">
            <v>3</v>
          </cell>
          <cell r="J242" t="str">
            <v>Phát triển nông thôn</v>
          </cell>
          <cell r="K242" t="str">
            <v>Kinh tế tài chính (Chương trình chất lượng cao)</v>
          </cell>
          <cell r="L242" t="str">
            <v>PTN18</v>
          </cell>
          <cell r="M242" t="str">
            <v>TS.</v>
          </cell>
          <cell r="N242" t="str">
            <v xml:space="preserve">Quyền Đình </v>
          </cell>
          <cell r="O242" t="str">
            <v>Hà</v>
          </cell>
          <cell r="P242">
            <v>8</v>
          </cell>
        </row>
        <row r="243">
          <cell r="B243">
            <v>634972</v>
          </cell>
          <cell r="C243" t="str">
            <v>Lê Thị</v>
          </cell>
          <cell r="D243" t="str">
            <v>Trang</v>
          </cell>
          <cell r="E243" t="str">
            <v>Nữ</v>
          </cell>
          <cell r="F243">
            <v>170500</v>
          </cell>
          <cell r="G243" t="str">
            <v>K63KTA</v>
          </cell>
          <cell r="H243" t="str">
            <v>KT04993</v>
          </cell>
          <cell r="I243">
            <v>6</v>
          </cell>
          <cell r="J243" t="str">
            <v>Kinh tế</v>
          </cell>
          <cell r="K243" t="str">
            <v>Kinh tế</v>
          </cell>
          <cell r="L243" t="str">
            <v>KT001</v>
          </cell>
          <cell r="M243" t="str">
            <v>TS.</v>
          </cell>
          <cell r="N243" t="str">
            <v>Nguyễn Tất</v>
          </cell>
          <cell r="O243" t="str">
            <v>Thắng</v>
          </cell>
          <cell r="P243">
            <v>46</v>
          </cell>
        </row>
        <row r="244">
          <cell r="B244">
            <v>635418</v>
          </cell>
          <cell r="C244" t="str">
            <v>Lê Trần Linh</v>
          </cell>
          <cell r="D244" t="str">
            <v>Trang</v>
          </cell>
          <cell r="E244" t="str">
            <v>Nữ</v>
          </cell>
          <cell r="F244">
            <v>120200</v>
          </cell>
          <cell r="G244" t="str">
            <v>K63KTTCE</v>
          </cell>
          <cell r="H244" t="str">
            <v>KTE04992</v>
          </cell>
          <cell r="I244">
            <v>1</v>
          </cell>
          <cell r="J244" t="str">
            <v>Kế hoạch và đầu tư</v>
          </cell>
          <cell r="K244" t="str">
            <v>Kinh tế tài chính (Chương trình chất lượng cao)</v>
          </cell>
          <cell r="L244" t="str">
            <v>KDT09</v>
          </cell>
          <cell r="M244" t="str">
            <v>ThS</v>
          </cell>
          <cell r="N244" t="str">
            <v>Vũ Thị Thu</v>
          </cell>
          <cell r="O244" t="str">
            <v>Hương</v>
          </cell>
          <cell r="P244">
            <v>7</v>
          </cell>
        </row>
        <row r="245">
          <cell r="B245">
            <v>634775</v>
          </cell>
          <cell r="C245" t="str">
            <v>Nguyễn Thu</v>
          </cell>
          <cell r="D245" t="str">
            <v>Trang</v>
          </cell>
          <cell r="E245" t="str">
            <v>Nữ</v>
          </cell>
          <cell r="F245">
            <v>20600</v>
          </cell>
          <cell r="G245" t="str">
            <v>K63KTC</v>
          </cell>
          <cell r="H245" t="str">
            <v>KT04993</v>
          </cell>
          <cell r="I245">
            <v>5</v>
          </cell>
          <cell r="J245" t="str">
            <v>Phát triển nông thôn</v>
          </cell>
          <cell r="K245" t="str">
            <v>Kinh tế</v>
          </cell>
          <cell r="L245" t="str">
            <v>PTN08</v>
          </cell>
          <cell r="M245" t="str">
            <v>TS.</v>
          </cell>
          <cell r="N245" t="str">
            <v>Đỗ Thị Thanh</v>
          </cell>
          <cell r="O245" t="str">
            <v>Huyền</v>
          </cell>
          <cell r="P245">
            <v>45</v>
          </cell>
        </row>
        <row r="246">
          <cell r="B246">
            <v>622098</v>
          </cell>
          <cell r="C246" t="str">
            <v>Trần Mai</v>
          </cell>
          <cell r="D246" t="str">
            <v>Trang</v>
          </cell>
          <cell r="E246" t="str">
            <v>Nữ</v>
          </cell>
          <cell r="F246">
            <v>11099</v>
          </cell>
          <cell r="G246" t="str">
            <v>K62KHDT</v>
          </cell>
          <cell r="H246" t="str">
            <v>KT04996</v>
          </cell>
          <cell r="I246">
            <v>5</v>
          </cell>
          <cell r="J246" t="str">
            <v>Phân tích định lượng</v>
          </cell>
          <cell r="K246" t="str">
            <v>Kế hoạch và đầu tư</v>
          </cell>
          <cell r="L246" t="str">
            <v>KTL19</v>
          </cell>
          <cell r="M246" t="str">
            <v>ThS</v>
          </cell>
          <cell r="N246" t="str">
            <v>Nguyễn Thị Huyền</v>
          </cell>
          <cell r="O246" t="str">
            <v>Trang</v>
          </cell>
          <cell r="P246">
            <v>46</v>
          </cell>
        </row>
        <row r="247">
          <cell r="B247">
            <v>635419</v>
          </cell>
          <cell r="C247" t="str">
            <v>Trần Thị Thu</v>
          </cell>
          <cell r="D247" t="str">
            <v>Trang</v>
          </cell>
          <cell r="E247" t="str">
            <v>Nữ</v>
          </cell>
          <cell r="F247">
            <v>10800</v>
          </cell>
          <cell r="G247" t="str">
            <v>K63KTTCE</v>
          </cell>
          <cell r="H247" t="str">
            <v>KTE04992</v>
          </cell>
          <cell r="I247">
            <v>1</v>
          </cell>
          <cell r="J247" t="str">
            <v>Kinh tế NN&amp;CS</v>
          </cell>
          <cell r="K247" t="str">
            <v>Kinh tế tài chính (Chương trình chất lượng cao)</v>
          </cell>
          <cell r="L247" t="str">
            <v>KNN14</v>
          </cell>
          <cell r="M247" t="str">
            <v>TS</v>
          </cell>
          <cell r="N247" t="str">
            <v>Lê Thị Thanh</v>
          </cell>
          <cell r="O247" t="str">
            <v>Loan</v>
          </cell>
          <cell r="P247">
            <v>8</v>
          </cell>
        </row>
        <row r="248">
          <cell r="B248">
            <v>635248</v>
          </cell>
          <cell r="C248" t="str">
            <v>Trương Thùy</v>
          </cell>
          <cell r="D248" t="str">
            <v>Trang</v>
          </cell>
          <cell r="E248" t="str">
            <v>Nữ</v>
          </cell>
          <cell r="F248">
            <v>291100</v>
          </cell>
          <cell r="G248" t="str">
            <v>K63KTNNA</v>
          </cell>
          <cell r="H248" t="str">
            <v>KT04991</v>
          </cell>
          <cell r="I248">
            <v>1</v>
          </cell>
          <cell r="J248" t="str">
            <v>Kế hoạch và đầu tư</v>
          </cell>
          <cell r="K248" t="str">
            <v>Kinh tế nông nghiệp</v>
          </cell>
          <cell r="L248" t="str">
            <v>KDT09</v>
          </cell>
          <cell r="M248" t="str">
            <v>ThS</v>
          </cell>
          <cell r="N248" t="str">
            <v>Vũ Thị Thu</v>
          </cell>
          <cell r="O248" t="str">
            <v>Hương</v>
          </cell>
          <cell r="P248">
            <v>36</v>
          </cell>
        </row>
        <row r="249">
          <cell r="B249">
            <v>634572</v>
          </cell>
          <cell r="C249" t="str">
            <v>Lê Việt</v>
          </cell>
          <cell r="D249" t="str">
            <v>Trinh</v>
          </cell>
          <cell r="E249" t="str">
            <v>Nữ</v>
          </cell>
          <cell r="F249">
            <v>221000</v>
          </cell>
          <cell r="G249" t="str">
            <v>K63KTNNE</v>
          </cell>
          <cell r="H249" t="str">
            <v>KTE04991</v>
          </cell>
          <cell r="I249">
            <v>3</v>
          </cell>
          <cell r="J249" t="str">
            <v>Kế hoạch và đầu tư</v>
          </cell>
          <cell r="K249" t="str">
            <v>Kinh tế nông nghiệp (Chương trình chất lượng cao)</v>
          </cell>
          <cell r="L249" t="str">
            <v>KDT09</v>
          </cell>
          <cell r="M249" t="str">
            <v>ThS</v>
          </cell>
          <cell r="N249" t="str">
            <v>Vũ Thị Thu</v>
          </cell>
          <cell r="O249" t="str">
            <v>Hương</v>
          </cell>
          <cell r="P249">
            <v>9</v>
          </cell>
        </row>
        <row r="250">
          <cell r="B250">
            <v>635250</v>
          </cell>
          <cell r="C250" t="str">
            <v>Nguyễn Đức</v>
          </cell>
          <cell r="D250" t="str">
            <v>Trung</v>
          </cell>
          <cell r="E250" t="str">
            <v>Nam</v>
          </cell>
          <cell r="F250">
            <v>160900</v>
          </cell>
          <cell r="G250" t="str">
            <v>K63KTNNA</v>
          </cell>
          <cell r="H250" t="str">
            <v>KT04991</v>
          </cell>
          <cell r="I250">
            <v>1</v>
          </cell>
          <cell r="J250" t="str">
            <v>Phân tích định lượng</v>
          </cell>
          <cell r="K250" t="str">
            <v>Kinh tế nông nghiệp</v>
          </cell>
          <cell r="L250" t="str">
            <v>KTL20</v>
          </cell>
          <cell r="M250" t="str">
            <v>ThS</v>
          </cell>
          <cell r="N250" t="str">
            <v>Trần Thế</v>
          </cell>
          <cell r="O250" t="str">
            <v>Cường</v>
          </cell>
          <cell r="P250">
            <v>37</v>
          </cell>
        </row>
        <row r="251">
          <cell r="B251">
            <v>634573</v>
          </cell>
          <cell r="C251" t="str">
            <v>Phạm Quang</v>
          </cell>
          <cell r="D251" t="str">
            <v>Trường</v>
          </cell>
          <cell r="E251" t="str">
            <v>Nam</v>
          </cell>
          <cell r="F251">
            <v>160900</v>
          </cell>
          <cell r="G251" t="str">
            <v>K63KTA</v>
          </cell>
          <cell r="H251" t="str">
            <v>KT04993</v>
          </cell>
          <cell r="I251">
            <v>3</v>
          </cell>
          <cell r="J251" t="str">
            <v>Kinh tế NN&amp;CS</v>
          </cell>
          <cell r="K251" t="str">
            <v>Kinh tế</v>
          </cell>
          <cell r="L251" t="str">
            <v>KNN04</v>
          </cell>
          <cell r="M251" t="str">
            <v>ThS</v>
          </cell>
          <cell r="N251" t="str">
            <v>Nguyễn Thanh</v>
          </cell>
          <cell r="O251" t="str">
            <v>Phong</v>
          </cell>
          <cell r="P251">
            <v>38</v>
          </cell>
        </row>
        <row r="252">
          <cell r="B252">
            <v>635422</v>
          </cell>
          <cell r="C252" t="str">
            <v>Lê Thị</v>
          </cell>
          <cell r="D252" t="str">
            <v>Uyên</v>
          </cell>
          <cell r="E252" t="str">
            <v>Nữ</v>
          </cell>
          <cell r="F252">
            <v>51000</v>
          </cell>
          <cell r="G252" t="str">
            <v>K63KTTCE</v>
          </cell>
          <cell r="H252" t="str">
            <v>KTE04992</v>
          </cell>
          <cell r="I252">
            <v>3</v>
          </cell>
          <cell r="J252" t="str">
            <v>Phân tích định lượng</v>
          </cell>
          <cell r="K252" t="str">
            <v>Kinh tế tài chính (Chương trình chất lượng cao)</v>
          </cell>
          <cell r="L252" t="str">
            <v>KTL06</v>
          </cell>
          <cell r="M252" t="str">
            <v>ThS</v>
          </cell>
          <cell r="N252" t="str">
            <v>Giang</v>
          </cell>
          <cell r="O252" t="str">
            <v>Hương</v>
          </cell>
          <cell r="P252">
            <v>10</v>
          </cell>
        </row>
        <row r="253">
          <cell r="B253">
            <v>634976</v>
          </cell>
          <cell r="C253" t="str">
            <v>Nguyễn Tố</v>
          </cell>
          <cell r="D253" t="str">
            <v>Uyên</v>
          </cell>
          <cell r="E253" t="str">
            <v>Nữ</v>
          </cell>
          <cell r="F253">
            <v>120300</v>
          </cell>
          <cell r="G253" t="str">
            <v>K63KTA</v>
          </cell>
          <cell r="H253" t="str">
            <v>KT04993</v>
          </cell>
          <cell r="I253">
            <v>2</v>
          </cell>
          <cell r="J253" t="str">
            <v>Kinh tế NN&amp;CS</v>
          </cell>
          <cell r="K253" t="str">
            <v>Kinh tế</v>
          </cell>
          <cell r="L253" t="str">
            <v>KNN03</v>
          </cell>
          <cell r="M253" t="str">
            <v>ThS</v>
          </cell>
          <cell r="N253" t="str">
            <v>Phạm Thị Thanh</v>
          </cell>
          <cell r="O253" t="str">
            <v>Thúy</v>
          </cell>
          <cell r="P253">
            <v>39</v>
          </cell>
        </row>
        <row r="254">
          <cell r="B254">
            <v>634977</v>
          </cell>
          <cell r="C254" t="str">
            <v>Nguyễn Thị</v>
          </cell>
          <cell r="D254" t="str">
            <v>Uyên</v>
          </cell>
          <cell r="E254" t="str">
            <v>Nữ</v>
          </cell>
          <cell r="F254">
            <v>311000</v>
          </cell>
          <cell r="G254" t="str">
            <v>K63KTA</v>
          </cell>
          <cell r="H254" t="str">
            <v>KT04993</v>
          </cell>
          <cell r="I254">
            <v>4</v>
          </cell>
          <cell r="J254" t="str">
            <v>Kinh tế NN&amp;CS</v>
          </cell>
          <cell r="K254" t="str">
            <v>Kinh tế</v>
          </cell>
          <cell r="L254" t="str">
            <v>KNN04</v>
          </cell>
          <cell r="M254" t="str">
            <v>ThS</v>
          </cell>
          <cell r="N254" t="str">
            <v xml:space="preserve">Nguyễn Thanh </v>
          </cell>
          <cell r="O254" t="str">
            <v>Phong</v>
          </cell>
          <cell r="P254">
            <v>46</v>
          </cell>
        </row>
        <row r="255">
          <cell r="B255">
            <v>634581</v>
          </cell>
          <cell r="C255" t="str">
            <v>Lê Công</v>
          </cell>
          <cell r="D255" t="str">
            <v>Ước</v>
          </cell>
          <cell r="E255" t="str">
            <v>Nam</v>
          </cell>
          <cell r="F255">
            <v>91200</v>
          </cell>
          <cell r="G255" t="str">
            <v>K63QLKT</v>
          </cell>
          <cell r="H255" t="str">
            <v>KT04995</v>
          </cell>
          <cell r="I255">
            <v>2</v>
          </cell>
          <cell r="J255" t="str">
            <v>Kinh tế</v>
          </cell>
          <cell r="K255" t="str">
            <v>Quản lý kinh tế</v>
          </cell>
          <cell r="L255" t="str">
            <v>KT001</v>
          </cell>
          <cell r="M255" t="str">
            <v>TS.</v>
          </cell>
          <cell r="N255" t="str">
            <v>Nguyễn Tất</v>
          </cell>
          <cell r="O255" t="str">
            <v>Thắng</v>
          </cell>
          <cell r="P255">
            <v>40</v>
          </cell>
        </row>
        <row r="256">
          <cell r="B256">
            <v>634679</v>
          </cell>
          <cell r="C256" t="str">
            <v>Nguyễn Thị</v>
          </cell>
          <cell r="D256" t="str">
            <v>Vân</v>
          </cell>
          <cell r="E256" t="str">
            <v>Nữ</v>
          </cell>
          <cell r="F256">
            <v>30300</v>
          </cell>
          <cell r="G256" t="str">
            <v>K63QLKTB</v>
          </cell>
          <cell r="H256" t="str">
            <v>KT04995</v>
          </cell>
          <cell r="I256">
            <v>6</v>
          </cell>
          <cell r="J256" t="str">
            <v>Phân tích định lượng</v>
          </cell>
          <cell r="K256" t="str">
            <v>Quản lý kinh tế</v>
          </cell>
          <cell r="L256" t="str">
            <v>KTL17</v>
          </cell>
          <cell r="M256" t="str">
            <v>TS</v>
          </cell>
          <cell r="N256" t="str">
            <v>Nguyễn Hữu</v>
          </cell>
          <cell r="O256" t="str">
            <v>Nhuần</v>
          </cell>
          <cell r="P256">
            <v>47</v>
          </cell>
        </row>
        <row r="257">
          <cell r="B257">
            <v>635307</v>
          </cell>
          <cell r="C257" t="str">
            <v>Nguyễn Hà</v>
          </cell>
          <cell r="D257" t="str">
            <v>Vi</v>
          </cell>
          <cell r="E257" t="str">
            <v>Nữ</v>
          </cell>
          <cell r="F257">
            <v>21000</v>
          </cell>
          <cell r="G257" t="str">
            <v>K63KTNNE</v>
          </cell>
          <cell r="H257" t="str">
            <v>KTE04991</v>
          </cell>
          <cell r="I257">
            <v>1</v>
          </cell>
          <cell r="J257" t="str">
            <v>Phân tích định lượng</v>
          </cell>
          <cell r="K257" t="str">
            <v>Kinh tế nông nghiệp (Chương trình chất lượng cao)</v>
          </cell>
          <cell r="L257" t="str">
            <v>KTL17</v>
          </cell>
          <cell r="M257" t="str">
            <v>TS</v>
          </cell>
          <cell r="N257" t="str">
            <v>Nguyễn Hữu</v>
          </cell>
          <cell r="O257" t="str">
            <v>Nhuần</v>
          </cell>
          <cell r="P257">
            <v>9</v>
          </cell>
        </row>
        <row r="258">
          <cell r="B258">
            <v>635128</v>
          </cell>
          <cell r="C258" t="str">
            <v>Nguyễn Duy</v>
          </cell>
          <cell r="D258" t="str">
            <v>Việt</v>
          </cell>
          <cell r="E258" t="str">
            <v>Nam</v>
          </cell>
          <cell r="F258">
            <v>250400</v>
          </cell>
          <cell r="G258" t="str">
            <v>K63KTDTA</v>
          </cell>
          <cell r="H258" t="str">
            <v>KT04998</v>
          </cell>
          <cell r="I258">
            <v>3</v>
          </cell>
          <cell r="J258" t="str">
            <v>Kinh tế TN&amp;MT</v>
          </cell>
          <cell r="K258" t="str">
            <v>Kinh tế đầu tư</v>
          </cell>
          <cell r="L258" t="str">
            <v>KTM16</v>
          </cell>
          <cell r="M258" t="str">
            <v>ThS</v>
          </cell>
          <cell r="N258" t="str">
            <v>Nguyễn Mạnh</v>
          </cell>
          <cell r="O258" t="str">
            <v>Hiếu</v>
          </cell>
          <cell r="P258">
            <v>39</v>
          </cell>
        </row>
        <row r="259">
          <cell r="B259">
            <v>634980</v>
          </cell>
          <cell r="C259" t="str">
            <v>Nguyễn Anh</v>
          </cell>
          <cell r="D259" t="str">
            <v>Vũ</v>
          </cell>
          <cell r="E259" t="str">
            <v>Nam</v>
          </cell>
          <cell r="F259">
            <v>181000</v>
          </cell>
          <cell r="G259" t="str">
            <v>K63KTA</v>
          </cell>
          <cell r="H259" t="str">
            <v>KT04993</v>
          </cell>
          <cell r="I259">
            <v>5</v>
          </cell>
          <cell r="J259" t="str">
            <v>Kinh tế TN&amp;MT</v>
          </cell>
          <cell r="K259" t="str">
            <v>Kinh tế</v>
          </cell>
          <cell r="L259" t="str">
            <v>KTM16</v>
          </cell>
          <cell r="M259" t="str">
            <v>ThS</v>
          </cell>
          <cell r="N259" t="str">
            <v>Nguyễn Mạnh</v>
          </cell>
          <cell r="O259" t="str">
            <v>Hiếu</v>
          </cell>
          <cell r="P259">
            <v>47</v>
          </cell>
        </row>
        <row r="260">
          <cell r="B260">
            <v>634880</v>
          </cell>
          <cell r="C260" t="str">
            <v>Đàm Hải</v>
          </cell>
          <cell r="D260" t="str">
            <v>Yến</v>
          </cell>
          <cell r="E260" t="str">
            <v>Nữ</v>
          </cell>
          <cell r="F260">
            <v>311000</v>
          </cell>
          <cell r="G260" t="str">
            <v>K63KTB</v>
          </cell>
          <cell r="H260" t="str">
            <v>KT04993</v>
          </cell>
          <cell r="I260">
            <v>1</v>
          </cell>
          <cell r="J260" t="str">
            <v>Kinh tế NN&amp;CS</v>
          </cell>
          <cell r="K260" t="str">
            <v>Kinh tế</v>
          </cell>
          <cell r="L260" t="str">
            <v>KNN08</v>
          </cell>
          <cell r="M260" t="str">
            <v>ThS</v>
          </cell>
          <cell r="N260" t="str">
            <v>Đặng Xuân</v>
          </cell>
          <cell r="O260" t="str">
            <v>Phi</v>
          </cell>
          <cell r="P260">
            <v>38</v>
          </cell>
        </row>
        <row r="261">
          <cell r="B261">
            <v>634781</v>
          </cell>
          <cell r="C261" t="str">
            <v>Hoàng Minh</v>
          </cell>
          <cell r="D261" t="str">
            <v>Yến</v>
          </cell>
          <cell r="E261" t="str">
            <v>Nữ</v>
          </cell>
          <cell r="F261">
            <v>280500</v>
          </cell>
          <cell r="G261" t="str">
            <v>K63KTC</v>
          </cell>
          <cell r="H261" t="str">
            <v>KT04993</v>
          </cell>
          <cell r="I261">
            <v>1</v>
          </cell>
          <cell r="J261" t="str">
            <v>Kinh tế TN&amp;MT</v>
          </cell>
          <cell r="K261" t="str">
            <v>Kinh tế</v>
          </cell>
          <cell r="L261" t="str">
            <v>KTM08</v>
          </cell>
          <cell r="M261" t="str">
            <v>TS</v>
          </cell>
          <cell r="N261" t="str">
            <v>Đỗ Thị</v>
          </cell>
          <cell r="O261" t="str">
            <v>Diệp</v>
          </cell>
          <cell r="P261">
            <v>39</v>
          </cell>
        </row>
        <row r="262">
          <cell r="B262">
            <v>635522</v>
          </cell>
          <cell r="C262" t="str">
            <v>Lừu Thị</v>
          </cell>
          <cell r="D262" t="str">
            <v>Yến</v>
          </cell>
          <cell r="E262" t="str">
            <v>Nữ</v>
          </cell>
          <cell r="F262">
            <v>150400</v>
          </cell>
          <cell r="G262" t="str">
            <v>K63PTNTP</v>
          </cell>
          <cell r="H262" t="str">
            <v>PKT04001</v>
          </cell>
          <cell r="I262">
            <v>4</v>
          </cell>
          <cell r="J262" t="str">
            <v>Kinh tế TN&amp;MT</v>
          </cell>
          <cell r="K262" t="str">
            <v>Quản lý phát triển nông thôn (POHE)</v>
          </cell>
          <cell r="L262" t="str">
            <v>KTM16</v>
          </cell>
          <cell r="M262" t="str">
            <v>ThS</v>
          </cell>
          <cell r="N262" t="str">
            <v>Nguyễn Mạnh</v>
          </cell>
          <cell r="O262" t="str">
            <v>Hiếu</v>
          </cell>
          <cell r="P262">
            <v>47</v>
          </cell>
        </row>
        <row r="263">
          <cell r="B263">
            <v>634681</v>
          </cell>
          <cell r="C263" t="str">
            <v>Nguyễn Thị</v>
          </cell>
          <cell r="D263" t="str">
            <v>Yến</v>
          </cell>
          <cell r="E263" t="str">
            <v>Nữ</v>
          </cell>
          <cell r="F263">
            <v>100800</v>
          </cell>
          <cell r="G263" t="str">
            <v>K63QLKTB</v>
          </cell>
          <cell r="H263" t="str">
            <v>KT04995</v>
          </cell>
          <cell r="I263">
            <v>1</v>
          </cell>
          <cell r="J263" t="str">
            <v>Kinh tế NN&amp;CS</v>
          </cell>
          <cell r="K263" t="str">
            <v>Quản lý kinh tế</v>
          </cell>
          <cell r="L263" t="str">
            <v>KNN08</v>
          </cell>
          <cell r="M263" t="str">
            <v>ThS</v>
          </cell>
          <cell r="N263" t="str">
            <v xml:space="preserve">Đặng Xuân </v>
          </cell>
          <cell r="O263" t="str">
            <v>Phi</v>
          </cell>
          <cell r="P263">
            <v>40</v>
          </cell>
        </row>
        <row r="264">
          <cell r="B264">
            <v>634879</v>
          </cell>
          <cell r="C264" t="str">
            <v>Nguyễn Thị</v>
          </cell>
          <cell r="D264" t="str">
            <v>Yến</v>
          </cell>
          <cell r="E264" t="str">
            <v>Nữ</v>
          </cell>
          <cell r="F264">
            <v>240500</v>
          </cell>
          <cell r="G264" t="str">
            <v>K63KTPT</v>
          </cell>
          <cell r="H264" t="str">
            <v>KT04994</v>
          </cell>
          <cell r="I264">
            <v>3</v>
          </cell>
          <cell r="J264" t="str">
            <v>Phân tích định lượng</v>
          </cell>
          <cell r="K264" t="str">
            <v>Kinh tế phát triển</v>
          </cell>
          <cell r="L264" t="str">
            <v>KTL22</v>
          </cell>
          <cell r="M264" t="str">
            <v>ThS</v>
          </cell>
          <cell r="N264" t="str">
            <v>Bùi Văn</v>
          </cell>
          <cell r="O264" t="str">
            <v>Quang</v>
          </cell>
          <cell r="P264">
            <v>40</v>
          </cell>
        </row>
        <row r="265">
          <cell r="B265">
            <v>634982</v>
          </cell>
          <cell r="C265" t="str">
            <v>Nguyễn Thị</v>
          </cell>
          <cell r="D265" t="str">
            <v>Yến</v>
          </cell>
          <cell r="E265" t="str">
            <v>Nữ</v>
          </cell>
          <cell r="F265">
            <v>70400</v>
          </cell>
          <cell r="G265" t="str">
            <v>K63KTTCE</v>
          </cell>
          <cell r="H265" t="str">
            <v>KTE04992</v>
          </cell>
          <cell r="I265">
            <v>1</v>
          </cell>
          <cell r="J265" t="str">
            <v>Kinh tế</v>
          </cell>
          <cell r="K265" t="str">
            <v>Kinh tế tài chính (Chương trình chất lượng cao)</v>
          </cell>
          <cell r="L265" t="str">
            <v>KT014</v>
          </cell>
          <cell r="M265" t="str">
            <v>ThS.</v>
          </cell>
          <cell r="N265" t="str">
            <v>Trần Thị Minh</v>
          </cell>
          <cell r="O265" t="str">
            <v>Hòa</v>
          </cell>
          <cell r="P265">
            <v>10</v>
          </cell>
        </row>
        <row r="266">
          <cell r="B266">
            <v>634780</v>
          </cell>
          <cell r="C266" t="str">
            <v>Trần Thị Hải</v>
          </cell>
          <cell r="D266" t="str">
            <v>Yến</v>
          </cell>
          <cell r="E266" t="str">
            <v>Nữ</v>
          </cell>
          <cell r="F266">
            <v>180100</v>
          </cell>
          <cell r="G266" t="str">
            <v>K63KTC</v>
          </cell>
          <cell r="H266" t="str">
            <v>KT04993</v>
          </cell>
          <cell r="I266">
            <v>4</v>
          </cell>
          <cell r="J266" t="str">
            <v>Phát triển nông thôn</v>
          </cell>
          <cell r="K266" t="str">
            <v>Kinh tế</v>
          </cell>
          <cell r="L266" t="str">
            <v>PTN11</v>
          </cell>
          <cell r="M266" t="str">
            <v>ThS.</v>
          </cell>
          <cell r="N266" t="str">
            <v>Đỗ Thị</v>
          </cell>
          <cell r="O266" t="str">
            <v>Nhài</v>
          </cell>
          <cell r="P266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4"/>
  <sheetViews>
    <sheetView tabSelected="1" zoomScaleNormal="100" workbookViewId="0">
      <pane xSplit="2" ySplit="3" topLeftCell="C160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6.88671875" defaultRowHeight="9.75" customHeight="1" x14ac:dyDescent="0.25"/>
  <cols>
    <col min="1" max="1" width="3.44140625" style="2" customWidth="1"/>
    <col min="2" max="2" width="5.44140625" style="56" customWidth="1"/>
    <col min="3" max="3" width="12.109375" style="2" customWidth="1"/>
    <col min="4" max="4" width="5.6640625" style="2" customWidth="1"/>
    <col min="5" max="5" width="4.44140625" style="2" customWidth="1"/>
    <col min="6" max="6" width="6" style="2" customWidth="1"/>
    <col min="7" max="7" width="8.88671875" style="2" customWidth="1"/>
    <col min="8" max="8" width="7.6640625" style="2" customWidth="1"/>
    <col min="9" max="9" width="7" style="57" customWidth="1"/>
    <col min="10" max="10" width="6.44140625" style="2" customWidth="1"/>
    <col min="11" max="11" width="7.44140625" style="3" customWidth="1"/>
    <col min="12" max="12" width="7.44140625" style="2" customWidth="1"/>
    <col min="13" max="16384" width="6.88671875" style="2"/>
  </cols>
  <sheetData>
    <row r="1" spans="1:18" ht="19.5" customHeight="1" x14ac:dyDescent="0.25">
      <c r="A1" s="1" t="s">
        <v>373</v>
      </c>
      <c r="B1" s="1"/>
      <c r="C1" s="1"/>
      <c r="D1" s="1"/>
      <c r="E1" s="1"/>
      <c r="F1" s="1"/>
      <c r="G1" s="1"/>
      <c r="H1" s="1"/>
      <c r="I1" s="1"/>
      <c r="J1" s="1"/>
    </row>
    <row r="3" spans="1:18" ht="28.5" customHeight="1" x14ac:dyDescent="0.25">
      <c r="A3" s="4" t="s">
        <v>0</v>
      </c>
      <c r="B3" s="5" t="s">
        <v>1</v>
      </c>
      <c r="C3" s="6" t="s">
        <v>2</v>
      </c>
      <c r="D3" s="7" t="s">
        <v>3</v>
      </c>
      <c r="E3" s="8" t="s">
        <v>4</v>
      </c>
      <c r="F3" s="8" t="s">
        <v>5</v>
      </c>
      <c r="G3" s="4" t="s">
        <v>6</v>
      </c>
      <c r="H3" s="8" t="s">
        <v>7</v>
      </c>
      <c r="I3" s="8" t="s">
        <v>8</v>
      </c>
      <c r="J3" s="9" t="s">
        <v>9</v>
      </c>
      <c r="K3" s="12"/>
    </row>
    <row r="4" spans="1:18" ht="23.25" customHeight="1" x14ac:dyDescent="0.25">
      <c r="A4" s="13">
        <v>1</v>
      </c>
      <c r="B4" s="14">
        <v>634705</v>
      </c>
      <c r="C4" s="15" t="s">
        <v>10</v>
      </c>
      <c r="D4" s="16" t="s">
        <v>11</v>
      </c>
      <c r="E4" s="17" t="s">
        <v>12</v>
      </c>
      <c r="F4" s="17">
        <v>250600</v>
      </c>
      <c r="G4" s="17" t="s">
        <v>13</v>
      </c>
      <c r="H4" s="17" t="s">
        <v>14</v>
      </c>
      <c r="I4" s="17">
        <f>VLOOKUP(B4, '[1]Dieu kien BV KL dot 1 HK2 2122'!$B$5:$P$266, 8, 0)</f>
        <v>1</v>
      </c>
      <c r="J4" s="58">
        <v>8.6</v>
      </c>
      <c r="K4" s="18"/>
      <c r="L4" s="18"/>
      <c r="M4" s="18"/>
      <c r="N4" s="18"/>
      <c r="O4" s="18"/>
      <c r="P4" s="18"/>
    </row>
    <row r="5" spans="1:18" ht="23.25" customHeight="1" x14ac:dyDescent="0.25">
      <c r="A5" s="13">
        <v>2</v>
      </c>
      <c r="B5" s="14">
        <v>634802</v>
      </c>
      <c r="C5" s="15" t="s">
        <v>17</v>
      </c>
      <c r="D5" s="16" t="s">
        <v>11</v>
      </c>
      <c r="E5" s="17" t="s">
        <v>12</v>
      </c>
      <c r="F5" s="17">
        <v>101000</v>
      </c>
      <c r="G5" s="17" t="s">
        <v>13</v>
      </c>
      <c r="H5" s="17" t="s">
        <v>14</v>
      </c>
      <c r="I5" s="17">
        <f>VLOOKUP(B5, '[1]Dieu kien BV KL dot 1 HK2 2122'!$B$5:$P$266, 8, 0)</f>
        <v>1</v>
      </c>
      <c r="J5" s="58">
        <v>8.5</v>
      </c>
      <c r="K5" s="18"/>
      <c r="L5" s="18"/>
      <c r="M5" s="18"/>
      <c r="N5" s="18"/>
      <c r="O5" s="18"/>
      <c r="P5" s="18"/>
      <c r="Q5" s="18"/>
      <c r="R5" s="18"/>
    </row>
    <row r="6" spans="1:18" ht="23.25" customHeight="1" x14ac:dyDescent="0.25">
      <c r="A6" s="13">
        <v>3</v>
      </c>
      <c r="B6" s="14">
        <v>635403</v>
      </c>
      <c r="C6" s="15" t="s">
        <v>19</v>
      </c>
      <c r="D6" s="16" t="s">
        <v>20</v>
      </c>
      <c r="E6" s="17" t="s">
        <v>12</v>
      </c>
      <c r="F6" s="17">
        <v>140900</v>
      </c>
      <c r="G6" s="17" t="s">
        <v>21</v>
      </c>
      <c r="H6" s="17" t="s">
        <v>22</v>
      </c>
      <c r="I6" s="17">
        <f>VLOOKUP(B6, '[1]Dieu kien BV KL dot 1 HK2 2122'!$B$5:$P$266, 8, 0)</f>
        <v>1</v>
      </c>
      <c r="J6" s="58">
        <v>9</v>
      </c>
      <c r="K6" s="18"/>
      <c r="L6" s="18"/>
      <c r="M6" s="18"/>
      <c r="N6" s="18"/>
      <c r="O6" s="18"/>
      <c r="P6" s="18"/>
    </row>
    <row r="7" spans="1:18" ht="23.25" customHeight="1" x14ac:dyDescent="0.25">
      <c r="A7" s="13">
        <v>4</v>
      </c>
      <c r="B7" s="14">
        <v>635407</v>
      </c>
      <c r="C7" s="15" t="s">
        <v>24</v>
      </c>
      <c r="D7" s="16" t="s">
        <v>25</v>
      </c>
      <c r="E7" s="17" t="s">
        <v>12</v>
      </c>
      <c r="F7" s="17">
        <v>40800</v>
      </c>
      <c r="G7" s="17" t="s">
        <v>21</v>
      </c>
      <c r="H7" s="17" t="s">
        <v>22</v>
      </c>
      <c r="I7" s="17">
        <f>VLOOKUP(B7, '[1]Dieu kien BV KL dot 1 HK2 2122'!$B$5:$P$266, 8, 0)</f>
        <v>1</v>
      </c>
      <c r="J7" s="58">
        <v>8.5</v>
      </c>
      <c r="K7" s="18"/>
      <c r="L7" s="18"/>
      <c r="M7" s="18"/>
      <c r="N7" s="18"/>
      <c r="O7" s="18"/>
      <c r="P7" s="18"/>
    </row>
    <row r="8" spans="1:18" ht="23.25" customHeight="1" x14ac:dyDescent="0.25">
      <c r="A8" s="13">
        <v>5</v>
      </c>
      <c r="B8" s="14">
        <v>634736</v>
      </c>
      <c r="C8" s="15" t="s">
        <v>26</v>
      </c>
      <c r="D8" s="16" t="s">
        <v>29</v>
      </c>
      <c r="E8" s="17" t="s">
        <v>12</v>
      </c>
      <c r="F8" s="17">
        <v>281099</v>
      </c>
      <c r="G8" s="17" t="s">
        <v>13</v>
      </c>
      <c r="H8" s="17" t="s">
        <v>14</v>
      </c>
      <c r="I8" s="17">
        <f>VLOOKUP(B8, '[1]Dieu kien BV KL dot 1 HK2 2122'!$B$5:$P$266, 8, 0)</f>
        <v>1</v>
      </c>
      <c r="J8" s="58">
        <v>8.6</v>
      </c>
      <c r="K8" s="18"/>
      <c r="L8" s="18"/>
      <c r="M8" s="18"/>
      <c r="N8" s="18"/>
      <c r="O8" s="18"/>
      <c r="P8" s="18"/>
    </row>
    <row r="9" spans="1:18" ht="23.25" customHeight="1" x14ac:dyDescent="0.25">
      <c r="A9" s="13">
        <v>6</v>
      </c>
      <c r="B9" s="14">
        <v>621214</v>
      </c>
      <c r="C9" s="15" t="s">
        <v>31</v>
      </c>
      <c r="D9" s="16" t="s">
        <v>27</v>
      </c>
      <c r="E9" s="17" t="s">
        <v>12</v>
      </c>
      <c r="F9" s="17">
        <v>290699</v>
      </c>
      <c r="G9" s="17" t="s">
        <v>32</v>
      </c>
      <c r="H9" s="17" t="s">
        <v>14</v>
      </c>
      <c r="I9" s="17">
        <f>VLOOKUP(B9, '[1]Dieu kien BV KL dot 1 HK2 2122'!$B$5:$P$266, 8, 0)</f>
        <v>1</v>
      </c>
      <c r="J9" s="59">
        <v>9</v>
      </c>
      <c r="K9" s="18"/>
      <c r="L9" s="18"/>
      <c r="M9" s="18"/>
      <c r="N9" s="18"/>
      <c r="O9" s="18"/>
      <c r="P9" s="18"/>
    </row>
    <row r="10" spans="1:18" ht="23.25" customHeight="1" x14ac:dyDescent="0.25">
      <c r="A10" s="13">
        <v>7</v>
      </c>
      <c r="B10" s="14">
        <v>635418</v>
      </c>
      <c r="C10" s="15" t="s">
        <v>36</v>
      </c>
      <c r="D10" s="16" t="s">
        <v>34</v>
      </c>
      <c r="E10" s="17" t="s">
        <v>12</v>
      </c>
      <c r="F10" s="17">
        <v>120200</v>
      </c>
      <c r="G10" s="17" t="s">
        <v>21</v>
      </c>
      <c r="H10" s="17" t="s">
        <v>22</v>
      </c>
      <c r="I10" s="17">
        <f>VLOOKUP(B10, '[1]Dieu kien BV KL dot 1 HK2 2122'!$B$5:$P$266, 8, 0)</f>
        <v>1</v>
      </c>
      <c r="J10" s="59">
        <v>8.6</v>
      </c>
      <c r="K10" s="18"/>
      <c r="L10" s="18"/>
      <c r="M10" s="18"/>
      <c r="N10" s="18"/>
      <c r="O10" s="18"/>
      <c r="P10" s="18"/>
    </row>
    <row r="11" spans="1:18" ht="23.25" customHeight="1" x14ac:dyDescent="0.25">
      <c r="A11" s="13">
        <v>8</v>
      </c>
      <c r="B11" s="14">
        <v>635419</v>
      </c>
      <c r="C11" s="15" t="s">
        <v>33</v>
      </c>
      <c r="D11" s="16" t="s">
        <v>34</v>
      </c>
      <c r="E11" s="17" t="s">
        <v>12</v>
      </c>
      <c r="F11" s="17">
        <v>10800</v>
      </c>
      <c r="G11" s="17" t="s">
        <v>21</v>
      </c>
      <c r="H11" s="17" t="s">
        <v>22</v>
      </c>
      <c r="I11" s="17">
        <f>VLOOKUP(B11, '[1]Dieu kien BV KL dot 1 HK2 2122'!$B$5:$P$266, 8, 0)</f>
        <v>1</v>
      </c>
      <c r="J11" s="59">
        <v>8.3000000000000007</v>
      </c>
      <c r="K11" s="18"/>
      <c r="L11" s="18"/>
      <c r="M11" s="18"/>
      <c r="N11" s="18"/>
      <c r="O11" s="18"/>
      <c r="P11" s="18"/>
      <c r="Q11" s="18"/>
      <c r="R11" s="18"/>
    </row>
    <row r="12" spans="1:18" ht="23.25" customHeight="1" x14ac:dyDescent="0.25">
      <c r="A12" s="13">
        <v>9</v>
      </c>
      <c r="B12" s="14">
        <v>635307</v>
      </c>
      <c r="C12" s="15" t="s">
        <v>40</v>
      </c>
      <c r="D12" s="16" t="s">
        <v>41</v>
      </c>
      <c r="E12" s="17" t="s">
        <v>12</v>
      </c>
      <c r="F12" s="17">
        <v>21000</v>
      </c>
      <c r="G12" s="17" t="s">
        <v>13</v>
      </c>
      <c r="H12" s="17" t="s">
        <v>14</v>
      </c>
      <c r="I12" s="17">
        <f>VLOOKUP(B12, '[1]Dieu kien BV KL dot 1 HK2 2122'!$B$5:$P$266, 8, 0)</f>
        <v>1</v>
      </c>
      <c r="J12" s="59">
        <v>8.6</v>
      </c>
      <c r="K12" s="18"/>
      <c r="L12" s="18"/>
      <c r="M12" s="18"/>
      <c r="N12" s="18"/>
      <c r="O12" s="18"/>
      <c r="P12" s="18"/>
    </row>
    <row r="13" spans="1:18" ht="23.25" customHeight="1" x14ac:dyDescent="0.25">
      <c r="A13" s="13">
        <v>10</v>
      </c>
      <c r="B13" s="14">
        <v>634982</v>
      </c>
      <c r="C13" s="15" t="s">
        <v>26</v>
      </c>
      <c r="D13" s="16" t="s">
        <v>43</v>
      </c>
      <c r="E13" s="17" t="s">
        <v>12</v>
      </c>
      <c r="F13" s="17">
        <v>70400</v>
      </c>
      <c r="G13" s="17" t="s">
        <v>21</v>
      </c>
      <c r="H13" s="17" t="s">
        <v>22</v>
      </c>
      <c r="I13" s="17">
        <f>VLOOKUP(B13, '[1]Dieu kien BV KL dot 1 HK2 2122'!$B$5:$P$266, 8, 0)</f>
        <v>1</v>
      </c>
      <c r="J13" s="59">
        <v>8.5</v>
      </c>
      <c r="K13" s="18"/>
      <c r="L13" s="18"/>
      <c r="M13" s="18"/>
      <c r="N13" s="18"/>
      <c r="O13" s="18"/>
      <c r="P13" s="18"/>
    </row>
    <row r="14" spans="1:18" ht="23.25" customHeight="1" x14ac:dyDescent="0.25">
      <c r="A14" s="13">
        <v>11</v>
      </c>
      <c r="B14" s="14">
        <v>634501</v>
      </c>
      <c r="C14" s="15" t="s">
        <v>46</v>
      </c>
      <c r="D14" s="16" t="s">
        <v>47</v>
      </c>
      <c r="E14" s="17" t="s">
        <v>12</v>
      </c>
      <c r="F14" s="17">
        <v>220200</v>
      </c>
      <c r="G14" s="17" t="s">
        <v>48</v>
      </c>
      <c r="H14" s="17" t="s">
        <v>28</v>
      </c>
      <c r="I14" s="17">
        <f>VLOOKUP(B14, '[1]Dieu kien BV KL dot 1 HK2 2122'!$B$5:$P$266, 8, 0)</f>
        <v>1</v>
      </c>
      <c r="J14" s="59">
        <v>8.5</v>
      </c>
      <c r="K14" s="23"/>
      <c r="O14" s="24"/>
    </row>
    <row r="15" spans="1:18" ht="23.25" customHeight="1" x14ac:dyDescent="0.25">
      <c r="A15" s="13">
        <v>12</v>
      </c>
      <c r="B15" s="14">
        <v>635002</v>
      </c>
      <c r="C15" s="15" t="s">
        <v>49</v>
      </c>
      <c r="D15" s="16" t="s">
        <v>11</v>
      </c>
      <c r="E15" s="17" t="s">
        <v>12</v>
      </c>
      <c r="F15" s="17">
        <v>150900</v>
      </c>
      <c r="G15" s="17" t="s">
        <v>50</v>
      </c>
      <c r="H15" s="17" t="s">
        <v>28</v>
      </c>
      <c r="I15" s="17">
        <f>VLOOKUP(B15, '[1]Dieu kien BV KL dot 1 HK2 2122'!$B$5:$P$266, 8, 0)</f>
        <v>1</v>
      </c>
      <c r="J15" s="59">
        <v>8.6999999999999993</v>
      </c>
      <c r="K15" s="23"/>
      <c r="O15" s="24"/>
      <c r="P15" s="25"/>
    </row>
    <row r="16" spans="1:18" ht="23.25" customHeight="1" x14ac:dyDescent="0.25">
      <c r="A16" s="13">
        <v>13</v>
      </c>
      <c r="B16" s="14">
        <v>634805</v>
      </c>
      <c r="C16" s="15" t="s">
        <v>52</v>
      </c>
      <c r="D16" s="16" t="s">
        <v>20</v>
      </c>
      <c r="E16" s="17" t="s">
        <v>12</v>
      </c>
      <c r="F16" s="17">
        <v>240800</v>
      </c>
      <c r="G16" s="17" t="s">
        <v>50</v>
      </c>
      <c r="H16" s="17" t="s">
        <v>28</v>
      </c>
      <c r="I16" s="17">
        <f>VLOOKUP(B16, '[1]Dieu kien BV KL dot 1 HK2 2122'!$B$5:$P$266, 8, 0)</f>
        <v>1</v>
      </c>
      <c r="J16" s="59">
        <v>8.1999999999999993</v>
      </c>
      <c r="K16" s="23"/>
      <c r="O16" s="24"/>
    </row>
    <row r="17" spans="1:18" ht="23.25" customHeight="1" x14ac:dyDescent="0.25">
      <c r="A17" s="13">
        <v>14</v>
      </c>
      <c r="B17" s="14">
        <v>634910</v>
      </c>
      <c r="C17" s="15" t="s">
        <v>54</v>
      </c>
      <c r="D17" s="16" t="s">
        <v>55</v>
      </c>
      <c r="E17" s="17" t="s">
        <v>56</v>
      </c>
      <c r="F17" s="17">
        <v>150700</v>
      </c>
      <c r="G17" s="17" t="s">
        <v>48</v>
      </c>
      <c r="H17" s="17" t="s">
        <v>28</v>
      </c>
      <c r="I17" s="17">
        <f>VLOOKUP(B17, '[1]Dieu kien BV KL dot 1 HK2 2122'!$B$5:$P$266, 8, 0)</f>
        <v>1</v>
      </c>
      <c r="J17" s="59">
        <v>8.6999999999999993</v>
      </c>
      <c r="K17" s="23"/>
      <c r="O17" s="24"/>
    </row>
    <row r="18" spans="1:18" ht="23.25" customHeight="1" x14ac:dyDescent="0.25">
      <c r="A18" s="13">
        <v>15</v>
      </c>
      <c r="B18" s="14">
        <v>634913</v>
      </c>
      <c r="C18" s="15" t="s">
        <v>57</v>
      </c>
      <c r="D18" s="16" t="s">
        <v>58</v>
      </c>
      <c r="E18" s="17" t="s">
        <v>12</v>
      </c>
      <c r="F18" s="17">
        <v>200699</v>
      </c>
      <c r="G18" s="17" t="s">
        <v>48</v>
      </c>
      <c r="H18" s="17" t="s">
        <v>28</v>
      </c>
      <c r="I18" s="17">
        <f>VLOOKUP(B18, '[1]Dieu kien BV KL dot 1 HK2 2122'!$B$5:$P$266, 8, 0)</f>
        <v>1</v>
      </c>
      <c r="J18" s="59">
        <v>8.3000000000000007</v>
      </c>
      <c r="K18" s="18"/>
      <c r="L18" s="18"/>
      <c r="M18" s="18"/>
      <c r="N18" s="18"/>
      <c r="O18" s="18"/>
      <c r="P18" s="18"/>
      <c r="Q18" s="18"/>
      <c r="R18" s="18"/>
    </row>
    <row r="19" spans="1:18" ht="23.25" customHeight="1" x14ac:dyDescent="0.25">
      <c r="A19" s="13">
        <v>16</v>
      </c>
      <c r="B19" s="14">
        <v>634731</v>
      </c>
      <c r="C19" s="15" t="s">
        <v>59</v>
      </c>
      <c r="D19" s="16" t="s">
        <v>60</v>
      </c>
      <c r="E19" s="17" t="s">
        <v>56</v>
      </c>
      <c r="F19" s="17">
        <v>180800</v>
      </c>
      <c r="G19" s="17" t="s">
        <v>61</v>
      </c>
      <c r="H19" s="17" t="s">
        <v>28</v>
      </c>
      <c r="I19" s="17">
        <f>VLOOKUP(B19, '[1]Dieu kien BV KL dot 1 HK2 2122'!$B$5:$P$266, 8, 0)</f>
        <v>1</v>
      </c>
      <c r="J19" s="59">
        <v>8.5</v>
      </c>
      <c r="K19" s="18"/>
      <c r="L19" s="18"/>
      <c r="M19" s="18"/>
      <c r="N19" s="18"/>
      <c r="O19" s="18"/>
      <c r="P19" s="18"/>
    </row>
    <row r="20" spans="1:18" ht="23.25" customHeight="1" x14ac:dyDescent="0.25">
      <c r="A20" s="13">
        <v>17</v>
      </c>
      <c r="B20" s="14">
        <v>634830</v>
      </c>
      <c r="C20" s="15" t="s">
        <v>62</v>
      </c>
      <c r="D20" s="16" t="s">
        <v>63</v>
      </c>
      <c r="E20" s="17" t="s">
        <v>12</v>
      </c>
      <c r="F20" s="17">
        <v>241000</v>
      </c>
      <c r="G20" s="17" t="s">
        <v>50</v>
      </c>
      <c r="H20" s="17" t="s">
        <v>28</v>
      </c>
      <c r="I20" s="17">
        <f>VLOOKUP(B20, '[1]Dieu kien BV KL dot 1 HK2 2122'!$B$5:$P$266, 8, 0)</f>
        <v>1</v>
      </c>
      <c r="J20" s="59">
        <v>8.6999999999999993</v>
      </c>
      <c r="K20" s="23"/>
      <c r="O20" s="24"/>
    </row>
    <row r="21" spans="1:18" ht="23.25" customHeight="1" x14ac:dyDescent="0.25">
      <c r="A21" s="13">
        <v>18</v>
      </c>
      <c r="B21" s="14">
        <v>634834</v>
      </c>
      <c r="C21" s="15" t="s">
        <v>65</v>
      </c>
      <c r="D21" s="16" t="s">
        <v>66</v>
      </c>
      <c r="E21" s="17" t="s">
        <v>56</v>
      </c>
      <c r="F21" s="17">
        <v>50700</v>
      </c>
      <c r="G21" s="17" t="s">
        <v>67</v>
      </c>
      <c r="H21" s="17" t="s">
        <v>39</v>
      </c>
      <c r="I21" s="17">
        <f>VLOOKUP(B21, '[1]Dieu kien BV KL dot 1 HK2 2122'!$B$5:$P$266, 8, 0)</f>
        <v>1</v>
      </c>
      <c r="J21" s="59">
        <v>8.1</v>
      </c>
      <c r="K21" s="23"/>
      <c r="L21" s="22"/>
      <c r="O21" s="24"/>
    </row>
    <row r="22" spans="1:18" ht="23.25" customHeight="1" x14ac:dyDescent="0.25">
      <c r="A22" s="13">
        <v>19</v>
      </c>
      <c r="B22" s="14">
        <v>635220</v>
      </c>
      <c r="C22" s="15" t="s">
        <v>70</v>
      </c>
      <c r="D22" s="16" t="s">
        <v>71</v>
      </c>
      <c r="E22" s="17" t="s">
        <v>56</v>
      </c>
      <c r="F22" s="17">
        <v>311000</v>
      </c>
      <c r="G22" s="17" t="s">
        <v>72</v>
      </c>
      <c r="H22" s="17" t="s">
        <v>18</v>
      </c>
      <c r="I22" s="17">
        <f>VLOOKUP(B22, '[1]Dieu kien BV KL dot 1 HK2 2122'!$B$5:$P$266, 8, 0)</f>
        <v>1</v>
      </c>
      <c r="J22" s="59">
        <v>8.6999999999999993</v>
      </c>
      <c r="K22" s="18"/>
      <c r="L22" s="18"/>
      <c r="M22" s="18"/>
      <c r="N22" s="18"/>
      <c r="O22" s="18"/>
      <c r="P22" s="18"/>
    </row>
    <row r="23" spans="1:18" ht="23.25" customHeight="1" x14ac:dyDescent="0.25">
      <c r="A23" s="13">
        <v>20</v>
      </c>
      <c r="B23" s="14">
        <v>635507</v>
      </c>
      <c r="C23" s="15" t="s">
        <v>73</v>
      </c>
      <c r="D23" s="16" t="s">
        <v>74</v>
      </c>
      <c r="E23" s="17" t="s">
        <v>12</v>
      </c>
      <c r="F23" s="17">
        <v>270600</v>
      </c>
      <c r="G23" s="17" t="s">
        <v>75</v>
      </c>
      <c r="H23" s="17" t="s">
        <v>69</v>
      </c>
      <c r="I23" s="17">
        <f>VLOOKUP(B23, '[1]Dieu kien BV KL dot 1 HK2 2122'!$B$5:$P$266, 8, 0)</f>
        <v>1</v>
      </c>
      <c r="J23" s="59">
        <v>8.8000000000000007</v>
      </c>
      <c r="K23" s="18"/>
      <c r="L23" s="18"/>
      <c r="M23" s="18"/>
      <c r="N23" s="18"/>
      <c r="O23" s="18"/>
      <c r="P23" s="18"/>
    </row>
    <row r="24" spans="1:18" ht="23.25" customHeight="1" x14ac:dyDescent="0.25">
      <c r="A24" s="13">
        <v>21</v>
      </c>
      <c r="B24" s="14">
        <v>635035</v>
      </c>
      <c r="C24" s="15" t="s">
        <v>76</v>
      </c>
      <c r="D24" s="16" t="s">
        <v>77</v>
      </c>
      <c r="E24" s="17" t="s">
        <v>56</v>
      </c>
      <c r="F24" s="17">
        <v>160800</v>
      </c>
      <c r="G24" s="17" t="s">
        <v>50</v>
      </c>
      <c r="H24" s="17" t="s">
        <v>28</v>
      </c>
      <c r="I24" s="17">
        <f>VLOOKUP(B24, '[1]Dieu kien BV KL dot 1 HK2 2122'!$B$5:$P$266, 8, 0)</f>
        <v>1</v>
      </c>
      <c r="J24" s="59">
        <v>8.3000000000000007</v>
      </c>
      <c r="K24" s="18"/>
      <c r="L24" s="18"/>
      <c r="M24" s="18"/>
      <c r="N24" s="18"/>
      <c r="O24" s="18"/>
      <c r="P24" s="18"/>
    </row>
    <row r="25" spans="1:18" ht="23.25" customHeight="1" x14ac:dyDescent="0.25">
      <c r="A25" s="13">
        <v>22</v>
      </c>
      <c r="B25" s="14">
        <v>634838</v>
      </c>
      <c r="C25" s="15" t="s">
        <v>26</v>
      </c>
      <c r="D25" s="16" t="s">
        <v>79</v>
      </c>
      <c r="E25" s="17" t="s">
        <v>12</v>
      </c>
      <c r="F25" s="17">
        <v>150800</v>
      </c>
      <c r="G25" s="17" t="s">
        <v>67</v>
      </c>
      <c r="H25" s="17" t="s">
        <v>39</v>
      </c>
      <c r="I25" s="17">
        <f>VLOOKUP(B25, '[1]Dieu kien BV KL dot 1 HK2 2122'!$B$5:$P$266, 8, 0)</f>
        <v>1</v>
      </c>
      <c r="J25" s="59">
        <v>8.3000000000000007</v>
      </c>
      <c r="K25" s="23"/>
      <c r="O25" s="24"/>
    </row>
    <row r="26" spans="1:18" ht="23.25" customHeight="1" x14ac:dyDescent="0.25">
      <c r="A26" s="13">
        <v>23</v>
      </c>
      <c r="B26" s="14">
        <v>634558</v>
      </c>
      <c r="C26" s="15" t="s">
        <v>82</v>
      </c>
      <c r="D26" s="16" t="s">
        <v>83</v>
      </c>
      <c r="E26" s="17" t="s">
        <v>12</v>
      </c>
      <c r="F26" s="17">
        <v>250400</v>
      </c>
      <c r="G26" s="17" t="s">
        <v>48</v>
      </c>
      <c r="H26" s="17" t="s">
        <v>28</v>
      </c>
      <c r="I26" s="17">
        <f>VLOOKUP(B26, '[1]Dieu kien BV KL dot 1 HK2 2122'!$B$5:$P$266, 8, 0)</f>
        <v>1</v>
      </c>
      <c r="J26" s="59">
        <v>8.1999999999999993</v>
      </c>
      <c r="K26" s="23"/>
      <c r="O26" s="24"/>
    </row>
    <row r="27" spans="1:18" ht="23.25" customHeight="1" x14ac:dyDescent="0.25">
      <c r="A27" s="13">
        <v>24</v>
      </c>
      <c r="B27" s="14">
        <v>635056</v>
      </c>
      <c r="C27" s="15" t="s">
        <v>84</v>
      </c>
      <c r="D27" s="16" t="s">
        <v>85</v>
      </c>
      <c r="E27" s="17" t="s">
        <v>56</v>
      </c>
      <c r="F27" s="17">
        <v>11100</v>
      </c>
      <c r="G27" s="17" t="s">
        <v>50</v>
      </c>
      <c r="H27" s="17" t="s">
        <v>28</v>
      </c>
      <c r="I27" s="17">
        <f>VLOOKUP(B27, '[1]Dieu kien BV KL dot 1 HK2 2122'!$B$5:$P$266, 8, 0)</f>
        <v>1</v>
      </c>
      <c r="J27" s="59">
        <v>8.5</v>
      </c>
      <c r="K27" s="18"/>
      <c r="L27" s="18"/>
      <c r="M27" s="18"/>
      <c r="N27" s="18"/>
      <c r="O27" s="18"/>
      <c r="P27" s="18"/>
    </row>
    <row r="28" spans="1:18" ht="23.25" customHeight="1" x14ac:dyDescent="0.25">
      <c r="A28" s="13">
        <v>25</v>
      </c>
      <c r="B28" s="14">
        <v>634755</v>
      </c>
      <c r="C28" s="15" t="s">
        <v>87</v>
      </c>
      <c r="D28" s="16" t="s">
        <v>88</v>
      </c>
      <c r="E28" s="17" t="s">
        <v>12</v>
      </c>
      <c r="F28" s="17">
        <v>261000</v>
      </c>
      <c r="G28" s="17" t="s">
        <v>61</v>
      </c>
      <c r="H28" s="17" t="s">
        <v>28</v>
      </c>
      <c r="I28" s="17">
        <f>VLOOKUP(B28, '[1]Dieu kien BV KL dot 1 HK2 2122'!$B$5:$P$266, 8, 0)</f>
        <v>1</v>
      </c>
      <c r="J28" s="59">
        <v>8.8000000000000007</v>
      </c>
      <c r="K28" s="23"/>
      <c r="O28" s="24"/>
    </row>
    <row r="29" spans="1:18" ht="23.25" customHeight="1" x14ac:dyDescent="0.25">
      <c r="A29" s="13">
        <v>26</v>
      </c>
      <c r="B29" s="14">
        <v>634851</v>
      </c>
      <c r="C29" s="15" t="s">
        <v>90</v>
      </c>
      <c r="D29" s="16" t="s">
        <v>91</v>
      </c>
      <c r="E29" s="17" t="s">
        <v>12</v>
      </c>
      <c r="F29" s="17">
        <v>50200</v>
      </c>
      <c r="G29" s="17" t="s">
        <v>67</v>
      </c>
      <c r="H29" s="17" t="s">
        <v>39</v>
      </c>
      <c r="I29" s="17">
        <f>VLOOKUP(B29, '[1]Dieu kien BV KL dot 1 HK2 2122'!$B$5:$P$266, 8, 0)</f>
        <v>1</v>
      </c>
      <c r="J29" s="59">
        <v>8.3000000000000007</v>
      </c>
      <c r="K29" s="18"/>
      <c r="L29" s="18"/>
      <c r="M29" s="18"/>
      <c r="N29" s="18"/>
      <c r="O29" s="18"/>
      <c r="P29" s="18"/>
    </row>
    <row r="30" spans="1:18" ht="23.25" customHeight="1" x14ac:dyDescent="0.25">
      <c r="A30" s="13">
        <v>27</v>
      </c>
      <c r="B30" s="14">
        <v>634856</v>
      </c>
      <c r="C30" s="15" t="s">
        <v>26</v>
      </c>
      <c r="D30" s="16" t="s">
        <v>27</v>
      </c>
      <c r="E30" s="17" t="s">
        <v>12</v>
      </c>
      <c r="F30" s="17">
        <v>240700</v>
      </c>
      <c r="G30" s="17" t="s">
        <v>50</v>
      </c>
      <c r="H30" s="17" t="s">
        <v>28</v>
      </c>
      <c r="I30" s="17">
        <f>VLOOKUP(B30, '[1]Dieu kien BV KL dot 1 HK2 2122'!$B$5:$P$266, 8, 0)</f>
        <v>1</v>
      </c>
      <c r="J30" s="59">
        <v>8.5</v>
      </c>
      <c r="K30" s="18"/>
      <c r="L30" s="18"/>
      <c r="M30" s="18"/>
      <c r="N30" s="18"/>
      <c r="O30" s="18"/>
      <c r="P30" s="18"/>
    </row>
    <row r="31" spans="1:18" ht="23.25" customHeight="1" x14ac:dyDescent="0.25">
      <c r="A31" s="13">
        <v>28</v>
      </c>
      <c r="B31" s="14">
        <v>634663</v>
      </c>
      <c r="C31" s="15" t="s">
        <v>15</v>
      </c>
      <c r="D31" s="16" t="s">
        <v>53</v>
      </c>
      <c r="E31" s="17" t="s">
        <v>56</v>
      </c>
      <c r="F31" s="17">
        <v>300900</v>
      </c>
      <c r="G31" s="17" t="s">
        <v>61</v>
      </c>
      <c r="H31" s="17" t="s">
        <v>28</v>
      </c>
      <c r="I31" s="17">
        <f>VLOOKUP(B31, '[1]Dieu kien BV KL dot 1 HK2 2122'!$B$5:$P$266, 8, 0)</f>
        <v>1</v>
      </c>
      <c r="J31" s="59">
        <v>8.5</v>
      </c>
      <c r="K31" s="18"/>
      <c r="L31" s="18"/>
      <c r="M31" s="18"/>
      <c r="N31" s="18"/>
      <c r="O31" s="18"/>
      <c r="P31" s="18"/>
    </row>
    <row r="32" spans="1:18" ht="23.25" customHeight="1" x14ac:dyDescent="0.25">
      <c r="A32" s="13">
        <v>29</v>
      </c>
      <c r="B32" s="14">
        <v>635238</v>
      </c>
      <c r="C32" s="15" t="s">
        <v>92</v>
      </c>
      <c r="D32" s="16" t="s">
        <v>93</v>
      </c>
      <c r="E32" s="17" t="s">
        <v>12</v>
      </c>
      <c r="F32" s="17">
        <v>240900</v>
      </c>
      <c r="G32" s="17" t="s">
        <v>72</v>
      </c>
      <c r="H32" s="17" t="s">
        <v>18</v>
      </c>
      <c r="I32" s="17">
        <f>VLOOKUP(B32, '[1]Dieu kien BV KL dot 1 HK2 2122'!$B$5:$P$266, 8, 0)</f>
        <v>1</v>
      </c>
      <c r="J32" s="59">
        <v>8.3000000000000007</v>
      </c>
      <c r="K32" s="18"/>
      <c r="L32" s="18"/>
      <c r="M32" s="18"/>
      <c r="N32" s="18"/>
      <c r="O32" s="18"/>
      <c r="P32" s="18"/>
    </row>
    <row r="33" spans="1:19" ht="23.25" customHeight="1" x14ac:dyDescent="0.25">
      <c r="A33" s="13">
        <v>30</v>
      </c>
      <c r="B33" s="14">
        <v>634958</v>
      </c>
      <c r="C33" s="15" t="s">
        <v>94</v>
      </c>
      <c r="D33" s="16" t="s">
        <v>95</v>
      </c>
      <c r="E33" s="17" t="s">
        <v>56</v>
      </c>
      <c r="F33" s="17">
        <v>40800</v>
      </c>
      <c r="G33" s="17" t="s">
        <v>48</v>
      </c>
      <c r="H33" s="17" t="s">
        <v>28</v>
      </c>
      <c r="I33" s="17">
        <f>VLOOKUP(B33, '[1]Dieu kien BV KL dot 1 HK2 2122'!$B$5:$P$266, 8, 0)</f>
        <v>1</v>
      </c>
      <c r="J33" s="59">
        <v>8</v>
      </c>
      <c r="K33" s="18"/>
      <c r="L33" s="18"/>
      <c r="M33" s="18"/>
      <c r="N33" s="18"/>
      <c r="O33" s="18"/>
      <c r="P33" s="18"/>
    </row>
    <row r="34" spans="1:19" ht="23.25" customHeight="1" x14ac:dyDescent="0.25">
      <c r="A34" s="13">
        <v>31</v>
      </c>
      <c r="B34" s="14">
        <v>634777</v>
      </c>
      <c r="C34" s="15" t="s">
        <v>96</v>
      </c>
      <c r="D34" s="16" t="s">
        <v>97</v>
      </c>
      <c r="E34" s="17" t="s">
        <v>12</v>
      </c>
      <c r="F34" s="17">
        <v>60900</v>
      </c>
      <c r="G34" s="17" t="s">
        <v>61</v>
      </c>
      <c r="H34" s="17" t="s">
        <v>28</v>
      </c>
      <c r="I34" s="17">
        <f>VLOOKUP(B34, '[1]Dieu kien BV KL dot 1 HK2 2122'!$B$5:$P$266, 8, 0)</f>
        <v>1</v>
      </c>
      <c r="J34" s="59">
        <v>7.7</v>
      </c>
      <c r="K34" s="18"/>
      <c r="L34" s="18"/>
      <c r="M34" s="18"/>
      <c r="N34" s="18"/>
      <c r="O34" s="18"/>
      <c r="P34" s="18"/>
      <c r="Q34" s="18"/>
      <c r="R34" s="18"/>
    </row>
    <row r="35" spans="1:19" ht="23.25" customHeight="1" x14ac:dyDescent="0.25">
      <c r="A35" s="13">
        <v>32</v>
      </c>
      <c r="B35" s="14">
        <v>634963</v>
      </c>
      <c r="C35" s="15" t="s">
        <v>98</v>
      </c>
      <c r="D35" s="16" t="s">
        <v>99</v>
      </c>
      <c r="E35" s="17" t="s">
        <v>12</v>
      </c>
      <c r="F35" s="17">
        <v>60300</v>
      </c>
      <c r="G35" s="17" t="s">
        <v>67</v>
      </c>
      <c r="H35" s="17" t="s">
        <v>39</v>
      </c>
      <c r="I35" s="17">
        <f>VLOOKUP(B35, '[1]Dieu kien BV KL dot 1 HK2 2122'!$B$5:$P$266, 8, 0)</f>
        <v>1</v>
      </c>
      <c r="J35" s="59">
        <v>8.6999999999999993</v>
      </c>
      <c r="K35" s="18"/>
      <c r="L35" s="18"/>
      <c r="M35" s="18"/>
      <c r="N35" s="18"/>
      <c r="O35" s="18"/>
      <c r="P35" s="18"/>
    </row>
    <row r="36" spans="1:19" ht="23.25" customHeight="1" x14ac:dyDescent="0.25">
      <c r="A36" s="13">
        <v>33</v>
      </c>
      <c r="B36" s="14">
        <v>634967</v>
      </c>
      <c r="C36" s="15" t="s">
        <v>26</v>
      </c>
      <c r="D36" s="16" t="s">
        <v>100</v>
      </c>
      <c r="E36" s="17" t="s">
        <v>12</v>
      </c>
      <c r="F36" s="17">
        <v>101000</v>
      </c>
      <c r="G36" s="17" t="s">
        <v>48</v>
      </c>
      <c r="H36" s="17" t="s">
        <v>28</v>
      </c>
      <c r="I36" s="17">
        <f>VLOOKUP(B36, '[1]Dieu kien BV KL dot 1 HK2 2122'!$B$5:$P$266, 8, 0)</f>
        <v>1</v>
      </c>
      <c r="J36" s="59">
        <v>8.6</v>
      </c>
      <c r="K36" s="23"/>
      <c r="O36" s="24"/>
      <c r="Q36" s="25"/>
      <c r="R36" s="25"/>
      <c r="S36" s="25"/>
    </row>
    <row r="37" spans="1:19" ht="23.25" customHeight="1" x14ac:dyDescent="0.25">
      <c r="A37" s="13">
        <v>34</v>
      </c>
      <c r="B37" s="14">
        <v>634966</v>
      </c>
      <c r="C37" s="15" t="s">
        <v>90</v>
      </c>
      <c r="D37" s="16" t="s">
        <v>100</v>
      </c>
      <c r="E37" s="17" t="s">
        <v>12</v>
      </c>
      <c r="F37" s="17">
        <v>270899</v>
      </c>
      <c r="G37" s="17" t="s">
        <v>48</v>
      </c>
      <c r="H37" s="17" t="s">
        <v>28</v>
      </c>
      <c r="I37" s="17">
        <f>VLOOKUP(B37, '[1]Dieu kien BV KL dot 1 HK2 2122'!$B$5:$P$266, 8, 0)</f>
        <v>1</v>
      </c>
      <c r="J37" s="59">
        <v>8</v>
      </c>
      <c r="K37" s="20"/>
      <c r="L37" s="20"/>
      <c r="M37" s="23"/>
      <c r="Q37" s="24"/>
    </row>
    <row r="38" spans="1:19" ht="23.25" customHeight="1" x14ac:dyDescent="0.25">
      <c r="A38" s="13">
        <v>35</v>
      </c>
      <c r="B38" s="14">
        <v>635249</v>
      </c>
      <c r="C38" s="15" t="s">
        <v>103</v>
      </c>
      <c r="D38" s="16" t="s">
        <v>104</v>
      </c>
      <c r="E38" s="17" t="s">
        <v>12</v>
      </c>
      <c r="F38" s="17">
        <v>40300</v>
      </c>
      <c r="G38" s="17" t="s">
        <v>72</v>
      </c>
      <c r="H38" s="17" t="s">
        <v>18</v>
      </c>
      <c r="I38" s="17">
        <f>VLOOKUP(B38, '[1]Dieu kien BV KL dot 1 HK2 2122'!$B$5:$P$266, 8, 0)</f>
        <v>1</v>
      </c>
      <c r="J38" s="59">
        <v>8.1999999999999993</v>
      </c>
      <c r="K38" s="18"/>
      <c r="L38" s="18"/>
      <c r="M38" s="18"/>
      <c r="N38" s="18"/>
      <c r="O38" s="18"/>
      <c r="P38" s="18"/>
    </row>
    <row r="39" spans="1:19" ht="23.25" customHeight="1" x14ac:dyDescent="0.25">
      <c r="A39" s="13">
        <v>36</v>
      </c>
      <c r="B39" s="14">
        <v>635248</v>
      </c>
      <c r="C39" s="15" t="s">
        <v>105</v>
      </c>
      <c r="D39" s="16" t="s">
        <v>34</v>
      </c>
      <c r="E39" s="17" t="s">
        <v>12</v>
      </c>
      <c r="F39" s="17">
        <v>291100</v>
      </c>
      <c r="G39" s="17" t="s">
        <v>72</v>
      </c>
      <c r="H39" s="17" t="s">
        <v>18</v>
      </c>
      <c r="I39" s="17">
        <f>VLOOKUP(B39, '[1]Dieu kien BV KL dot 1 HK2 2122'!$B$5:$P$266, 8, 0)</f>
        <v>1</v>
      </c>
      <c r="J39" s="59">
        <v>8.6</v>
      </c>
      <c r="K39" s="18"/>
      <c r="L39" s="18"/>
      <c r="M39" s="18"/>
      <c r="N39" s="18"/>
      <c r="O39" s="18"/>
      <c r="P39" s="18"/>
    </row>
    <row r="40" spans="1:19" ht="23.25" customHeight="1" x14ac:dyDescent="0.25">
      <c r="A40" s="13">
        <v>37</v>
      </c>
      <c r="B40" s="14">
        <v>635250</v>
      </c>
      <c r="C40" s="15" t="s">
        <v>106</v>
      </c>
      <c r="D40" s="16" t="s">
        <v>107</v>
      </c>
      <c r="E40" s="17" t="s">
        <v>56</v>
      </c>
      <c r="F40" s="17">
        <v>160900</v>
      </c>
      <c r="G40" s="17" t="s">
        <v>72</v>
      </c>
      <c r="H40" s="17" t="s">
        <v>18</v>
      </c>
      <c r="I40" s="17">
        <f>VLOOKUP(B40, '[1]Dieu kien BV KL dot 1 HK2 2122'!$B$5:$P$266, 8, 0)</f>
        <v>1</v>
      </c>
      <c r="J40" s="59">
        <v>7.2</v>
      </c>
      <c r="K40" s="18"/>
      <c r="L40" s="18"/>
      <c r="M40" s="18"/>
      <c r="N40" s="18"/>
      <c r="O40" s="18"/>
      <c r="P40" s="18"/>
    </row>
    <row r="41" spans="1:19" ht="23.25" customHeight="1" x14ac:dyDescent="0.25">
      <c r="A41" s="13">
        <v>38</v>
      </c>
      <c r="B41" s="14">
        <v>634880</v>
      </c>
      <c r="C41" s="15" t="s">
        <v>109</v>
      </c>
      <c r="D41" s="16" t="s">
        <v>43</v>
      </c>
      <c r="E41" s="17" t="s">
        <v>12</v>
      </c>
      <c r="F41" s="17">
        <v>311000</v>
      </c>
      <c r="G41" s="17" t="s">
        <v>50</v>
      </c>
      <c r="H41" s="17" t="s">
        <v>28</v>
      </c>
      <c r="I41" s="17">
        <f>VLOOKUP(B41, '[1]Dieu kien BV KL dot 1 HK2 2122'!$B$5:$P$266, 8, 0)</f>
        <v>1</v>
      </c>
      <c r="J41" s="59">
        <v>8.5</v>
      </c>
      <c r="K41" s="22"/>
      <c r="L41" s="22"/>
      <c r="M41" s="22"/>
      <c r="Q41" s="24"/>
    </row>
    <row r="42" spans="1:19" ht="23.25" customHeight="1" x14ac:dyDescent="0.25">
      <c r="A42" s="13">
        <v>39</v>
      </c>
      <c r="B42" s="14">
        <v>634781</v>
      </c>
      <c r="C42" s="15" t="s">
        <v>110</v>
      </c>
      <c r="D42" s="16" t="s">
        <v>43</v>
      </c>
      <c r="E42" s="17" t="s">
        <v>12</v>
      </c>
      <c r="F42" s="17">
        <v>280500</v>
      </c>
      <c r="G42" s="17" t="s">
        <v>61</v>
      </c>
      <c r="H42" s="17" t="s">
        <v>28</v>
      </c>
      <c r="I42" s="17">
        <f>VLOOKUP(B42, '[1]Dieu kien BV KL dot 1 HK2 2122'!$B$5:$P$266, 8, 0)</f>
        <v>1</v>
      </c>
      <c r="J42" s="59">
        <v>8.5</v>
      </c>
      <c r="K42" s="18"/>
      <c r="L42" s="18"/>
      <c r="M42" s="18"/>
      <c r="N42" s="18"/>
      <c r="O42" s="18"/>
      <c r="P42" s="18"/>
    </row>
    <row r="43" spans="1:19" ht="23.25" customHeight="1" x14ac:dyDescent="0.25">
      <c r="A43" s="13">
        <v>40</v>
      </c>
      <c r="B43" s="14">
        <v>634681</v>
      </c>
      <c r="C43" s="15" t="s">
        <v>26</v>
      </c>
      <c r="D43" s="16" t="s">
        <v>43</v>
      </c>
      <c r="E43" s="17" t="s">
        <v>12</v>
      </c>
      <c r="F43" s="17">
        <v>100800</v>
      </c>
      <c r="G43" s="17" t="s">
        <v>111</v>
      </c>
      <c r="H43" s="17" t="s">
        <v>39</v>
      </c>
      <c r="I43" s="17">
        <f>VLOOKUP(B43, '[1]Dieu kien BV KL dot 1 HK2 2122'!$B$5:$P$266, 8, 0)</f>
        <v>1</v>
      </c>
      <c r="J43" s="59">
        <v>8.5</v>
      </c>
      <c r="K43" s="22"/>
      <c r="L43" s="22"/>
      <c r="M43" s="23"/>
      <c r="Q43" s="24"/>
    </row>
    <row r="44" spans="1:19" ht="23.25" customHeight="1" x14ac:dyDescent="0.25">
      <c r="A44" s="13">
        <v>1</v>
      </c>
      <c r="B44" s="14">
        <v>635405</v>
      </c>
      <c r="C44" s="15" t="s">
        <v>112</v>
      </c>
      <c r="D44" s="16" t="s">
        <v>113</v>
      </c>
      <c r="E44" s="17" t="s">
        <v>56</v>
      </c>
      <c r="F44" s="17">
        <v>240900</v>
      </c>
      <c r="G44" s="17" t="s">
        <v>21</v>
      </c>
      <c r="H44" s="17" t="s">
        <v>22</v>
      </c>
      <c r="I44" s="17">
        <f>VLOOKUP(B44, '[1]Dieu kien BV KL dot 1 HK2 2122'!$B$5:$P$266, 8, 0)</f>
        <v>2</v>
      </c>
      <c r="J44" s="59">
        <v>9</v>
      </c>
      <c r="K44" s="18"/>
      <c r="L44" s="18"/>
      <c r="M44" s="18"/>
      <c r="N44" s="18"/>
      <c r="O44" s="18"/>
      <c r="P44" s="18"/>
    </row>
    <row r="45" spans="1:19" ht="23.25" customHeight="1" x14ac:dyDescent="0.25">
      <c r="A45" s="13">
        <v>2</v>
      </c>
      <c r="B45" s="14">
        <v>634822</v>
      </c>
      <c r="C45" s="15" t="s">
        <v>114</v>
      </c>
      <c r="D45" s="16" t="s">
        <v>115</v>
      </c>
      <c r="E45" s="17" t="s">
        <v>56</v>
      </c>
      <c r="F45" s="17">
        <v>70100</v>
      </c>
      <c r="G45" s="17" t="s">
        <v>21</v>
      </c>
      <c r="H45" s="17" t="s">
        <v>22</v>
      </c>
      <c r="I45" s="17">
        <f>VLOOKUP(B45, '[1]Dieu kien BV KL dot 1 HK2 2122'!$B$5:$P$266, 8, 0)</f>
        <v>2</v>
      </c>
      <c r="J45" s="59">
        <v>8.5</v>
      </c>
      <c r="K45" s="18"/>
      <c r="L45" s="18"/>
      <c r="M45" s="18"/>
      <c r="N45" s="18"/>
      <c r="O45" s="18"/>
      <c r="P45" s="18"/>
    </row>
    <row r="46" spans="1:19" ht="23.25" customHeight="1" x14ac:dyDescent="0.25">
      <c r="A46" s="13">
        <v>3</v>
      </c>
      <c r="B46" s="14">
        <v>635302</v>
      </c>
      <c r="C46" s="15" t="s">
        <v>116</v>
      </c>
      <c r="D46" s="16" t="s">
        <v>60</v>
      </c>
      <c r="E46" s="17" t="s">
        <v>56</v>
      </c>
      <c r="F46" s="17">
        <v>100800</v>
      </c>
      <c r="G46" s="17" t="s">
        <v>13</v>
      </c>
      <c r="H46" s="17" t="s">
        <v>14</v>
      </c>
      <c r="I46" s="17">
        <f>VLOOKUP(B46, '[1]Dieu kien BV KL dot 1 HK2 2122'!$B$5:$P$266, 8, 0)</f>
        <v>2</v>
      </c>
      <c r="J46" s="59">
        <v>8.1999999999999993</v>
      </c>
      <c r="K46" s="18"/>
      <c r="L46" s="18"/>
      <c r="M46" s="18"/>
      <c r="N46" s="18"/>
      <c r="O46" s="18"/>
      <c r="P46" s="18"/>
    </row>
    <row r="47" spans="1:19" ht="23.25" customHeight="1" x14ac:dyDescent="0.25">
      <c r="A47" s="13">
        <v>4</v>
      </c>
      <c r="B47" s="14">
        <v>635423</v>
      </c>
      <c r="C47" s="15" t="s">
        <v>117</v>
      </c>
      <c r="D47" s="16" t="s">
        <v>25</v>
      </c>
      <c r="E47" s="17" t="s">
        <v>12</v>
      </c>
      <c r="F47" s="17">
        <v>41100</v>
      </c>
      <c r="G47" s="17" t="s">
        <v>21</v>
      </c>
      <c r="H47" s="17" t="s">
        <v>22</v>
      </c>
      <c r="I47" s="17">
        <f>VLOOKUP(B47, '[1]Dieu kien BV KL dot 1 HK2 2122'!$B$5:$P$266, 8, 0)</f>
        <v>2</v>
      </c>
      <c r="J47" s="59">
        <v>8.6</v>
      </c>
      <c r="K47" s="18"/>
      <c r="L47" s="18"/>
      <c r="M47" s="18"/>
      <c r="N47" s="18"/>
      <c r="O47" s="18"/>
      <c r="P47" s="18"/>
      <c r="Q47" s="18"/>
      <c r="R47" s="18"/>
    </row>
    <row r="48" spans="1:19" ht="23.25" customHeight="1" x14ac:dyDescent="0.25">
      <c r="A48" s="13">
        <v>5</v>
      </c>
      <c r="B48" s="14">
        <v>634646</v>
      </c>
      <c r="C48" s="15" t="s">
        <v>118</v>
      </c>
      <c r="D48" s="16" t="s">
        <v>25</v>
      </c>
      <c r="E48" s="17" t="s">
        <v>12</v>
      </c>
      <c r="F48" s="17">
        <v>300900</v>
      </c>
      <c r="G48" s="17" t="s">
        <v>13</v>
      </c>
      <c r="H48" s="17" t="s">
        <v>14</v>
      </c>
      <c r="I48" s="17">
        <f>VLOOKUP(B48, '[1]Dieu kien BV KL dot 1 HK2 2122'!$B$5:$P$266, 8, 0)</f>
        <v>2</v>
      </c>
      <c r="J48" s="59">
        <v>8.6</v>
      </c>
      <c r="K48" s="18"/>
      <c r="L48" s="18"/>
      <c r="M48" s="18"/>
      <c r="N48" s="18"/>
      <c r="O48" s="18"/>
      <c r="P48" s="18"/>
    </row>
    <row r="49" spans="1:18" ht="23.25" customHeight="1" x14ac:dyDescent="0.25">
      <c r="A49" s="13">
        <v>6</v>
      </c>
      <c r="B49" s="14">
        <v>635408</v>
      </c>
      <c r="C49" s="15" t="s">
        <v>120</v>
      </c>
      <c r="D49" s="16" t="s">
        <v>121</v>
      </c>
      <c r="E49" s="17" t="s">
        <v>12</v>
      </c>
      <c r="F49" s="17">
        <v>280299</v>
      </c>
      <c r="G49" s="17" t="s">
        <v>21</v>
      </c>
      <c r="H49" s="17" t="s">
        <v>22</v>
      </c>
      <c r="I49" s="17">
        <f>VLOOKUP(B49, '[1]Dieu kien BV KL dot 1 HK2 2122'!$B$5:$P$266, 8, 0)</f>
        <v>2</v>
      </c>
      <c r="J49" s="59">
        <v>8.6999999999999993</v>
      </c>
      <c r="K49" s="18"/>
      <c r="L49" s="18"/>
      <c r="M49" s="18"/>
      <c r="N49" s="18"/>
      <c r="O49" s="18"/>
      <c r="P49" s="18"/>
    </row>
    <row r="50" spans="1:18" ht="23.25" customHeight="1" x14ac:dyDescent="0.25">
      <c r="A50" s="13">
        <v>7</v>
      </c>
      <c r="B50" s="14">
        <v>634740</v>
      </c>
      <c r="C50" s="15" t="s">
        <v>122</v>
      </c>
      <c r="D50" s="16" t="s">
        <v>123</v>
      </c>
      <c r="E50" s="17" t="s">
        <v>12</v>
      </c>
      <c r="F50" s="17">
        <v>20800</v>
      </c>
      <c r="G50" s="17" t="s">
        <v>13</v>
      </c>
      <c r="H50" s="17" t="s">
        <v>14</v>
      </c>
      <c r="I50" s="17">
        <f>VLOOKUP(B50, '[1]Dieu kien BV KL dot 1 HK2 2122'!$B$5:$P$266, 8, 0)</f>
        <v>2</v>
      </c>
      <c r="J50" s="59">
        <v>9</v>
      </c>
      <c r="K50" s="18"/>
      <c r="L50" s="18"/>
      <c r="M50" s="18"/>
      <c r="N50" s="18"/>
      <c r="O50" s="18"/>
      <c r="P50" s="18"/>
    </row>
    <row r="51" spans="1:18" ht="23.25" customHeight="1" x14ac:dyDescent="0.25">
      <c r="A51" s="13">
        <v>8</v>
      </c>
      <c r="B51" s="14">
        <v>635414</v>
      </c>
      <c r="C51" s="15" t="s">
        <v>124</v>
      </c>
      <c r="D51" s="16" t="s">
        <v>53</v>
      </c>
      <c r="E51" s="17" t="s">
        <v>56</v>
      </c>
      <c r="F51" s="17">
        <v>300300</v>
      </c>
      <c r="G51" s="17" t="s">
        <v>21</v>
      </c>
      <c r="H51" s="17" t="s">
        <v>22</v>
      </c>
      <c r="I51" s="17">
        <f>VLOOKUP(B51, '[1]Dieu kien BV KL dot 1 HK2 2122'!$B$5:$P$266, 8, 0)</f>
        <v>2</v>
      </c>
      <c r="J51" s="59">
        <v>7.6</v>
      </c>
      <c r="K51" s="18"/>
      <c r="L51" s="18"/>
      <c r="M51" s="18"/>
      <c r="N51" s="18"/>
      <c r="O51" s="18"/>
      <c r="P51" s="18"/>
    </row>
    <row r="52" spans="1:18" ht="23.25" customHeight="1" x14ac:dyDescent="0.25">
      <c r="A52" s="13">
        <v>9</v>
      </c>
      <c r="B52" s="14">
        <v>635421</v>
      </c>
      <c r="C52" s="15" t="s">
        <v>125</v>
      </c>
      <c r="D52" s="16" t="s">
        <v>126</v>
      </c>
      <c r="E52" s="17" t="s">
        <v>56</v>
      </c>
      <c r="F52" s="17">
        <v>130900</v>
      </c>
      <c r="G52" s="17" t="s">
        <v>21</v>
      </c>
      <c r="H52" s="17" t="s">
        <v>22</v>
      </c>
      <c r="I52" s="17">
        <f>VLOOKUP(B52, '[1]Dieu kien BV KL dot 1 HK2 2122'!$B$5:$P$266, 8, 0)</f>
        <v>2</v>
      </c>
      <c r="J52" s="59">
        <v>8.8000000000000007</v>
      </c>
      <c r="K52" s="18"/>
      <c r="L52" s="18"/>
      <c r="M52" s="18"/>
      <c r="N52" s="18"/>
      <c r="O52" s="18"/>
      <c r="P52" s="18"/>
    </row>
    <row r="53" spans="1:18" ht="23.25" customHeight="1" x14ac:dyDescent="0.25">
      <c r="A53" s="13">
        <v>10</v>
      </c>
      <c r="B53" s="14">
        <v>635305</v>
      </c>
      <c r="C53" s="15" t="s">
        <v>127</v>
      </c>
      <c r="D53" s="16" t="s">
        <v>68</v>
      </c>
      <c r="E53" s="17" t="s">
        <v>12</v>
      </c>
      <c r="F53" s="17">
        <v>280900</v>
      </c>
      <c r="G53" s="17" t="s">
        <v>13</v>
      </c>
      <c r="H53" s="17" t="s">
        <v>14</v>
      </c>
      <c r="I53" s="17">
        <f>VLOOKUP(B53, '[1]Dieu kien BV KL dot 1 HK2 2122'!$B$5:$P$266, 8, 0)</f>
        <v>2</v>
      </c>
      <c r="J53" s="59">
        <v>8.9</v>
      </c>
      <c r="K53" s="18"/>
      <c r="L53" s="18"/>
      <c r="M53" s="18"/>
      <c r="N53" s="18"/>
      <c r="O53" s="18"/>
      <c r="P53" s="18"/>
    </row>
    <row r="54" spans="1:18" ht="23.25" customHeight="1" x14ac:dyDescent="0.25">
      <c r="A54" s="13">
        <v>11</v>
      </c>
      <c r="B54" s="14">
        <v>612369</v>
      </c>
      <c r="C54" s="15" t="s">
        <v>128</v>
      </c>
      <c r="D54" s="16" t="s">
        <v>11</v>
      </c>
      <c r="E54" s="17" t="s">
        <v>56</v>
      </c>
      <c r="F54" s="17">
        <v>10498</v>
      </c>
      <c r="G54" s="17" t="s">
        <v>129</v>
      </c>
      <c r="H54" s="17" t="s">
        <v>18</v>
      </c>
      <c r="I54" s="17">
        <f>VLOOKUP(B54, '[1]Dieu kien BV KL dot 1 HK2 2122'!$B$5:$P$266, 8, 0)</f>
        <v>2</v>
      </c>
      <c r="J54" s="59">
        <v>8.5</v>
      </c>
      <c r="K54" s="18"/>
      <c r="L54" s="18"/>
      <c r="M54" s="18"/>
      <c r="N54" s="18"/>
      <c r="O54" s="18"/>
      <c r="P54" s="18"/>
      <c r="Q54" s="18"/>
      <c r="R54" s="18"/>
    </row>
    <row r="55" spans="1:18" ht="23.25" customHeight="1" x14ac:dyDescent="0.25">
      <c r="A55" s="13">
        <v>12</v>
      </c>
      <c r="B55" s="14">
        <v>634801</v>
      </c>
      <c r="C55" s="15" t="s">
        <v>122</v>
      </c>
      <c r="D55" s="16" t="s">
        <v>11</v>
      </c>
      <c r="E55" s="17" t="s">
        <v>12</v>
      </c>
      <c r="F55" s="17">
        <v>140900</v>
      </c>
      <c r="G55" s="17" t="s">
        <v>50</v>
      </c>
      <c r="H55" s="17" t="s">
        <v>28</v>
      </c>
      <c r="I55" s="17">
        <f>VLOOKUP(B55, '[1]Dieu kien BV KL dot 1 HK2 2122'!$B$5:$P$266, 8, 0)</f>
        <v>2</v>
      </c>
      <c r="J55" s="59">
        <v>8.5</v>
      </c>
      <c r="K55" s="23"/>
      <c r="O55" s="24"/>
    </row>
    <row r="56" spans="1:18" ht="23.25" customHeight="1" x14ac:dyDescent="0.25">
      <c r="A56" s="13">
        <v>13</v>
      </c>
      <c r="B56" s="14">
        <v>635010</v>
      </c>
      <c r="C56" s="15" t="s">
        <v>130</v>
      </c>
      <c r="D56" s="16" t="s">
        <v>131</v>
      </c>
      <c r="E56" s="17" t="s">
        <v>12</v>
      </c>
      <c r="F56" s="17">
        <v>200400</v>
      </c>
      <c r="G56" s="17" t="s">
        <v>50</v>
      </c>
      <c r="H56" s="17" t="s">
        <v>28</v>
      </c>
      <c r="I56" s="17">
        <f>VLOOKUP(B56, '[1]Dieu kien BV KL dot 1 HK2 2122'!$B$5:$P$266, 8, 0)</f>
        <v>2</v>
      </c>
      <c r="J56" s="59">
        <v>8.3000000000000007</v>
      </c>
      <c r="K56" s="18"/>
      <c r="L56" s="18"/>
      <c r="M56" s="18"/>
      <c r="N56" s="18"/>
      <c r="O56" s="18"/>
      <c r="P56" s="18"/>
    </row>
    <row r="57" spans="1:18" ht="23.25" customHeight="1" x14ac:dyDescent="0.25">
      <c r="A57" s="13">
        <v>14</v>
      </c>
      <c r="B57" s="14">
        <v>634709</v>
      </c>
      <c r="C57" s="15" t="s">
        <v>132</v>
      </c>
      <c r="D57" s="16" t="s">
        <v>133</v>
      </c>
      <c r="E57" s="17" t="s">
        <v>12</v>
      </c>
      <c r="F57" s="17">
        <v>80300</v>
      </c>
      <c r="G57" s="17" t="s">
        <v>61</v>
      </c>
      <c r="H57" s="17" t="s">
        <v>28</v>
      </c>
      <c r="I57" s="17">
        <f>VLOOKUP(B57, '[1]Dieu kien BV KL dot 1 HK2 2122'!$B$5:$P$266, 8, 0)</f>
        <v>2</v>
      </c>
      <c r="J57" s="59">
        <v>8.5</v>
      </c>
      <c r="K57" s="18"/>
      <c r="L57" s="18"/>
      <c r="M57" s="18"/>
      <c r="N57" s="18"/>
      <c r="O57" s="18"/>
      <c r="P57" s="18"/>
      <c r="Q57" s="18"/>
      <c r="R57" s="18"/>
    </row>
    <row r="58" spans="1:18" ht="23.25" customHeight="1" x14ac:dyDescent="0.25">
      <c r="A58" s="13">
        <v>15</v>
      </c>
      <c r="B58" s="14">
        <v>634515</v>
      </c>
      <c r="C58" s="15" t="s">
        <v>134</v>
      </c>
      <c r="D58" s="16" t="s">
        <v>58</v>
      </c>
      <c r="E58" s="17" t="s">
        <v>56</v>
      </c>
      <c r="F58" s="17">
        <v>51100</v>
      </c>
      <c r="G58" s="17" t="s">
        <v>48</v>
      </c>
      <c r="H58" s="17" t="s">
        <v>28</v>
      </c>
      <c r="I58" s="17">
        <f>VLOOKUP(B58, '[1]Dieu kien BV KL dot 1 HK2 2122'!$B$5:$P$266, 8, 0)</f>
        <v>2</v>
      </c>
      <c r="J58" s="59">
        <v>8.6999999999999993</v>
      </c>
      <c r="K58" s="23"/>
      <c r="O58" s="24"/>
    </row>
    <row r="59" spans="1:18" ht="23.25" customHeight="1" x14ac:dyDescent="0.25">
      <c r="A59" s="13">
        <v>16</v>
      </c>
      <c r="B59" s="14">
        <v>634524</v>
      </c>
      <c r="C59" s="15" t="s">
        <v>135</v>
      </c>
      <c r="D59" s="16" t="s">
        <v>23</v>
      </c>
      <c r="E59" s="17" t="s">
        <v>56</v>
      </c>
      <c r="F59" s="17">
        <v>260600</v>
      </c>
      <c r="G59" s="17" t="s">
        <v>67</v>
      </c>
      <c r="H59" s="17" t="s">
        <v>39</v>
      </c>
      <c r="I59" s="17">
        <f>VLOOKUP(B59, '[1]Dieu kien BV KL dot 1 HK2 2122'!$B$5:$P$266, 8, 0)</f>
        <v>2</v>
      </c>
      <c r="J59" s="59">
        <v>8.5</v>
      </c>
      <c r="K59" s="18"/>
      <c r="L59" s="18"/>
      <c r="M59" s="18"/>
      <c r="N59" s="18"/>
      <c r="O59" s="18"/>
      <c r="P59" s="18"/>
    </row>
    <row r="60" spans="1:18" ht="23.25" customHeight="1" x14ac:dyDescent="0.25">
      <c r="A60" s="13">
        <v>17</v>
      </c>
      <c r="B60" s="14">
        <v>634728</v>
      </c>
      <c r="C60" s="15" t="s">
        <v>136</v>
      </c>
      <c r="D60" s="16" t="s">
        <v>115</v>
      </c>
      <c r="E60" s="17" t="s">
        <v>56</v>
      </c>
      <c r="F60" s="17">
        <v>201200</v>
      </c>
      <c r="G60" s="17" t="s">
        <v>61</v>
      </c>
      <c r="H60" s="17" t="s">
        <v>28</v>
      </c>
      <c r="I60" s="17">
        <f>VLOOKUP(B60, '[1]Dieu kien BV KL dot 1 HK2 2122'!$B$5:$P$266, 8, 0)</f>
        <v>2</v>
      </c>
      <c r="J60" s="59">
        <v>8.6999999999999993</v>
      </c>
      <c r="K60" s="2"/>
    </row>
    <row r="61" spans="1:18" ht="23.25" customHeight="1" x14ac:dyDescent="0.25">
      <c r="A61" s="13">
        <v>18</v>
      </c>
      <c r="B61" s="14">
        <v>634528</v>
      </c>
      <c r="C61" s="15" t="s">
        <v>137</v>
      </c>
      <c r="D61" s="16" t="s">
        <v>115</v>
      </c>
      <c r="E61" s="17" t="s">
        <v>56</v>
      </c>
      <c r="F61" s="17">
        <v>180800</v>
      </c>
      <c r="G61" s="17" t="s">
        <v>67</v>
      </c>
      <c r="H61" s="17" t="s">
        <v>39</v>
      </c>
      <c r="I61" s="17">
        <f>VLOOKUP(B61, '[1]Dieu kien BV KL dot 1 HK2 2122'!$B$5:$P$266, 8, 0)</f>
        <v>2</v>
      </c>
      <c r="J61" s="59">
        <v>8.8000000000000007</v>
      </c>
      <c r="K61" s="18"/>
      <c r="L61" s="18"/>
      <c r="M61" s="18"/>
      <c r="N61" s="18"/>
      <c r="O61" s="18"/>
      <c r="P61" s="18"/>
    </row>
    <row r="62" spans="1:18" ht="23.25" customHeight="1" x14ac:dyDescent="0.25">
      <c r="A62" s="13">
        <v>19</v>
      </c>
      <c r="B62" s="14">
        <v>634922</v>
      </c>
      <c r="C62" s="15" t="s">
        <v>138</v>
      </c>
      <c r="D62" s="16" t="s">
        <v>139</v>
      </c>
      <c r="E62" s="17" t="s">
        <v>12</v>
      </c>
      <c r="F62" s="17">
        <v>160700</v>
      </c>
      <c r="G62" s="17" t="s">
        <v>48</v>
      </c>
      <c r="H62" s="17" t="s">
        <v>28</v>
      </c>
      <c r="I62" s="17">
        <f>VLOOKUP(B62, '[1]Dieu kien BV KL dot 1 HK2 2122'!$B$5:$P$266, 8, 0)</f>
        <v>2</v>
      </c>
      <c r="J62" s="59">
        <v>8.8000000000000007</v>
      </c>
      <c r="K62" s="18"/>
      <c r="L62" s="18"/>
      <c r="M62" s="18"/>
      <c r="N62" s="18"/>
      <c r="O62" s="18"/>
      <c r="P62" s="18"/>
    </row>
    <row r="63" spans="1:18" ht="23.25" customHeight="1" x14ac:dyDescent="0.25">
      <c r="A63" s="13">
        <v>20</v>
      </c>
      <c r="B63" s="14">
        <v>634638</v>
      </c>
      <c r="C63" s="15" t="s">
        <v>140</v>
      </c>
      <c r="D63" s="16" t="s">
        <v>139</v>
      </c>
      <c r="E63" s="17" t="s">
        <v>12</v>
      </c>
      <c r="F63" s="17">
        <v>241100</v>
      </c>
      <c r="G63" s="17" t="s">
        <v>111</v>
      </c>
      <c r="H63" s="17" t="s">
        <v>39</v>
      </c>
      <c r="I63" s="17">
        <f>VLOOKUP(B63, '[1]Dieu kien BV KL dot 1 HK2 2122'!$B$5:$P$266, 8, 0)</f>
        <v>2</v>
      </c>
      <c r="J63" s="59">
        <v>8.6</v>
      </c>
      <c r="K63" s="23"/>
      <c r="O63" s="24"/>
    </row>
    <row r="64" spans="1:18" ht="23.25" customHeight="1" x14ac:dyDescent="0.25">
      <c r="A64" s="13">
        <v>21</v>
      </c>
      <c r="B64" s="14">
        <v>634829</v>
      </c>
      <c r="C64" s="15" t="s">
        <v>26</v>
      </c>
      <c r="D64" s="16" t="s">
        <v>63</v>
      </c>
      <c r="E64" s="17" t="s">
        <v>12</v>
      </c>
      <c r="F64" s="17">
        <v>111100</v>
      </c>
      <c r="G64" s="17" t="s">
        <v>50</v>
      </c>
      <c r="H64" s="17" t="s">
        <v>28</v>
      </c>
      <c r="I64" s="17">
        <f>VLOOKUP(B64, '[1]Dieu kien BV KL dot 1 HK2 2122'!$B$5:$P$266, 8, 0)</f>
        <v>2</v>
      </c>
      <c r="J64" s="59">
        <v>8.5</v>
      </c>
      <c r="K64" s="18"/>
      <c r="L64" s="18"/>
      <c r="M64" s="18"/>
      <c r="N64" s="18"/>
      <c r="O64" s="18"/>
      <c r="P64" s="18"/>
    </row>
    <row r="65" spans="1:18" ht="23.25" customHeight="1" x14ac:dyDescent="0.25">
      <c r="A65" s="13">
        <v>22</v>
      </c>
      <c r="B65" s="14">
        <v>634927</v>
      </c>
      <c r="C65" s="15" t="s">
        <v>141</v>
      </c>
      <c r="D65" s="16" t="s">
        <v>25</v>
      </c>
      <c r="E65" s="17" t="s">
        <v>12</v>
      </c>
      <c r="F65" s="17">
        <v>121200</v>
      </c>
      <c r="G65" s="17" t="s">
        <v>67</v>
      </c>
      <c r="H65" s="17" t="s">
        <v>39</v>
      </c>
      <c r="I65" s="17">
        <f>VLOOKUP(B65, '[1]Dieu kien BV KL dot 1 HK2 2122'!$B$5:$P$266, 8, 0)</f>
        <v>2</v>
      </c>
      <c r="J65" s="59">
        <v>8.1999999999999993</v>
      </c>
      <c r="K65" s="11"/>
      <c r="O65" s="24"/>
    </row>
    <row r="66" spans="1:18" ht="23.25" customHeight="1" x14ac:dyDescent="0.25">
      <c r="A66" s="13">
        <v>23</v>
      </c>
      <c r="B66" s="14">
        <v>635031</v>
      </c>
      <c r="C66" s="15" t="s">
        <v>142</v>
      </c>
      <c r="D66" s="16" t="s">
        <v>29</v>
      </c>
      <c r="E66" s="17" t="s">
        <v>12</v>
      </c>
      <c r="F66" s="17">
        <v>220100</v>
      </c>
      <c r="G66" s="17" t="s">
        <v>50</v>
      </c>
      <c r="H66" s="17" t="s">
        <v>28</v>
      </c>
      <c r="I66" s="17">
        <f>VLOOKUP(B66, '[1]Dieu kien BV KL dot 1 HK2 2122'!$B$5:$P$266, 8, 0)</f>
        <v>2</v>
      </c>
      <c r="J66" s="59">
        <v>7.6</v>
      </c>
      <c r="K66" s="18"/>
      <c r="L66" s="18"/>
      <c r="M66" s="18"/>
      <c r="N66" s="18"/>
      <c r="O66" s="18"/>
      <c r="P66" s="18"/>
    </row>
    <row r="67" spans="1:18" ht="23.25" customHeight="1" x14ac:dyDescent="0.25">
      <c r="A67" s="13">
        <v>24</v>
      </c>
      <c r="B67" s="14">
        <v>634836</v>
      </c>
      <c r="C67" s="15" t="s">
        <v>143</v>
      </c>
      <c r="D67" s="16" t="s">
        <v>144</v>
      </c>
      <c r="E67" s="17" t="s">
        <v>12</v>
      </c>
      <c r="F67" s="17">
        <v>10300</v>
      </c>
      <c r="G67" s="17" t="s">
        <v>50</v>
      </c>
      <c r="H67" s="17" t="s">
        <v>28</v>
      </c>
      <c r="I67" s="17">
        <f>VLOOKUP(B67, '[1]Dieu kien BV KL dot 1 HK2 2122'!$B$5:$P$266, 8, 0)</f>
        <v>2</v>
      </c>
      <c r="J67" s="59">
        <v>8.5</v>
      </c>
      <c r="K67" s="18"/>
      <c r="L67" s="18"/>
      <c r="M67" s="18"/>
      <c r="N67" s="18"/>
      <c r="O67" s="18"/>
      <c r="P67" s="18"/>
    </row>
    <row r="68" spans="1:18" ht="23.25" customHeight="1" x14ac:dyDescent="0.25">
      <c r="A68" s="13">
        <v>25</v>
      </c>
      <c r="B68" s="14">
        <v>634545</v>
      </c>
      <c r="C68" s="15" t="s">
        <v>145</v>
      </c>
      <c r="D68" s="16" t="s">
        <v>146</v>
      </c>
      <c r="E68" s="17" t="s">
        <v>56</v>
      </c>
      <c r="F68" s="17">
        <v>10800</v>
      </c>
      <c r="G68" s="17" t="s">
        <v>67</v>
      </c>
      <c r="H68" s="17" t="s">
        <v>39</v>
      </c>
      <c r="I68" s="17">
        <f>VLOOKUP(B68, '[1]Dieu kien BV KL dot 1 HK2 2122'!$B$5:$P$266, 8, 0)</f>
        <v>2</v>
      </c>
      <c r="J68" s="59">
        <v>7.8</v>
      </c>
      <c r="K68" s="18"/>
      <c r="L68" s="18"/>
      <c r="M68" s="18"/>
      <c r="N68" s="18"/>
      <c r="O68" s="18"/>
      <c r="P68" s="18"/>
      <c r="Q68" s="18"/>
      <c r="R68" s="18"/>
    </row>
    <row r="69" spans="1:18" ht="23.25" customHeight="1" x14ac:dyDescent="0.25">
      <c r="A69" s="13">
        <v>26</v>
      </c>
      <c r="B69" s="14">
        <v>634933</v>
      </c>
      <c r="C69" s="15" t="s">
        <v>147</v>
      </c>
      <c r="D69" s="16" t="s">
        <v>123</v>
      </c>
      <c r="E69" s="17" t="s">
        <v>56</v>
      </c>
      <c r="F69" s="17">
        <v>270400</v>
      </c>
      <c r="G69" s="17" t="s">
        <v>67</v>
      </c>
      <c r="H69" s="17" t="s">
        <v>39</v>
      </c>
      <c r="I69" s="17">
        <f>VLOOKUP(B69, '[1]Dieu kien BV KL dot 1 HK2 2122'!$B$5:$P$266, 8, 0)</f>
        <v>2</v>
      </c>
      <c r="J69" s="59">
        <v>8.5</v>
      </c>
      <c r="K69" s="18"/>
      <c r="L69" s="18"/>
      <c r="M69" s="18"/>
      <c r="N69" s="18"/>
      <c r="O69" s="18"/>
      <c r="P69" s="18"/>
    </row>
    <row r="70" spans="1:18" ht="23.25" customHeight="1" x14ac:dyDescent="0.25">
      <c r="A70" s="13">
        <v>27</v>
      </c>
      <c r="B70" s="14">
        <v>634934</v>
      </c>
      <c r="C70" s="15" t="s">
        <v>148</v>
      </c>
      <c r="D70" s="16" t="s">
        <v>123</v>
      </c>
      <c r="E70" s="17" t="s">
        <v>12</v>
      </c>
      <c r="F70" s="17">
        <v>10800</v>
      </c>
      <c r="G70" s="17" t="s">
        <v>67</v>
      </c>
      <c r="H70" s="17" t="s">
        <v>39</v>
      </c>
      <c r="I70" s="17">
        <f>VLOOKUP(B70, '[1]Dieu kien BV KL dot 1 HK2 2122'!$B$5:$P$266, 8, 0)</f>
        <v>2</v>
      </c>
      <c r="J70" s="59">
        <v>8.5</v>
      </c>
      <c r="K70" s="18"/>
      <c r="L70" s="18"/>
      <c r="M70" s="18"/>
      <c r="N70" s="18"/>
      <c r="O70" s="18"/>
      <c r="P70" s="18"/>
    </row>
    <row r="71" spans="1:18" ht="23.25" customHeight="1" x14ac:dyDescent="0.25">
      <c r="A71" s="13">
        <v>28</v>
      </c>
      <c r="B71" s="14">
        <v>635041</v>
      </c>
      <c r="C71" s="15" t="s">
        <v>26</v>
      </c>
      <c r="D71" s="16" t="s">
        <v>38</v>
      </c>
      <c r="E71" s="17" t="s">
        <v>12</v>
      </c>
      <c r="F71" s="17">
        <v>100700</v>
      </c>
      <c r="G71" s="17" t="s">
        <v>50</v>
      </c>
      <c r="H71" s="17" t="s">
        <v>28</v>
      </c>
      <c r="I71" s="17">
        <f>VLOOKUP(B71, '[1]Dieu kien BV KL dot 1 HK2 2122'!$B$5:$P$266, 8, 0)</f>
        <v>2</v>
      </c>
      <c r="J71" s="59">
        <v>8.6</v>
      </c>
      <c r="K71" s="18"/>
      <c r="L71" s="18"/>
      <c r="M71" s="18"/>
      <c r="N71" s="18"/>
      <c r="O71" s="18"/>
      <c r="P71" s="18"/>
    </row>
    <row r="72" spans="1:18" ht="23.25" customHeight="1" x14ac:dyDescent="0.25">
      <c r="A72" s="13">
        <v>29</v>
      </c>
      <c r="B72" s="14">
        <v>634944</v>
      </c>
      <c r="C72" s="15" t="s">
        <v>149</v>
      </c>
      <c r="D72" s="16" t="s">
        <v>56</v>
      </c>
      <c r="E72" s="17" t="s">
        <v>12</v>
      </c>
      <c r="F72" s="17">
        <v>150799</v>
      </c>
      <c r="G72" s="17" t="s">
        <v>48</v>
      </c>
      <c r="H72" s="17" t="s">
        <v>28</v>
      </c>
      <c r="I72" s="17">
        <f>VLOOKUP(B72, '[1]Dieu kien BV KL dot 1 HK2 2122'!$B$5:$P$266, 8, 0)</f>
        <v>2</v>
      </c>
      <c r="J72" s="59">
        <v>8.8000000000000007</v>
      </c>
      <c r="K72" s="18"/>
      <c r="L72" s="18"/>
      <c r="M72" s="18"/>
      <c r="N72" s="18"/>
      <c r="O72" s="18"/>
      <c r="P72" s="18"/>
      <c r="Q72" s="18"/>
      <c r="R72" s="18"/>
    </row>
    <row r="73" spans="1:18" ht="23.25" customHeight="1" x14ac:dyDescent="0.25">
      <c r="A73" s="13">
        <v>30</v>
      </c>
      <c r="B73" s="14">
        <v>635055</v>
      </c>
      <c r="C73" s="15" t="s">
        <v>150</v>
      </c>
      <c r="D73" s="16" t="s">
        <v>151</v>
      </c>
      <c r="E73" s="17" t="s">
        <v>56</v>
      </c>
      <c r="F73" s="17">
        <v>220500</v>
      </c>
      <c r="G73" s="17" t="s">
        <v>111</v>
      </c>
      <c r="H73" s="17" t="s">
        <v>39</v>
      </c>
      <c r="I73" s="17">
        <f>VLOOKUP(B73, '[1]Dieu kien BV KL dot 1 HK2 2122'!$B$5:$P$266, 8, 0)</f>
        <v>2</v>
      </c>
      <c r="J73" s="59">
        <v>7.7</v>
      </c>
      <c r="K73" s="18"/>
      <c r="L73" s="18"/>
      <c r="M73" s="18"/>
      <c r="N73" s="18"/>
      <c r="O73" s="18"/>
      <c r="P73" s="18"/>
    </row>
    <row r="74" spans="1:18" ht="23.25" customHeight="1" x14ac:dyDescent="0.25">
      <c r="A74" s="13">
        <v>31</v>
      </c>
      <c r="B74" s="14">
        <v>635054</v>
      </c>
      <c r="C74" s="15" t="s">
        <v>98</v>
      </c>
      <c r="D74" s="16" t="s">
        <v>151</v>
      </c>
      <c r="E74" s="17" t="s">
        <v>12</v>
      </c>
      <c r="F74" s="17">
        <v>140400</v>
      </c>
      <c r="G74" s="17" t="s">
        <v>50</v>
      </c>
      <c r="H74" s="17" t="s">
        <v>28</v>
      </c>
      <c r="I74" s="17">
        <f>VLOOKUP(B74, '[1]Dieu kien BV KL dot 1 HK2 2122'!$B$5:$P$266, 8, 0)</f>
        <v>2</v>
      </c>
      <c r="J74" s="59">
        <v>8.6</v>
      </c>
      <c r="K74" s="23"/>
      <c r="O74" s="24"/>
    </row>
    <row r="75" spans="1:18" ht="23.25" customHeight="1" x14ac:dyDescent="0.25">
      <c r="A75" s="13">
        <v>32</v>
      </c>
      <c r="B75" s="14">
        <v>634758</v>
      </c>
      <c r="C75" s="15" t="s">
        <v>152</v>
      </c>
      <c r="D75" s="16" t="s">
        <v>91</v>
      </c>
      <c r="E75" s="17" t="s">
        <v>12</v>
      </c>
      <c r="F75" s="17">
        <v>31000</v>
      </c>
      <c r="G75" s="17" t="s">
        <v>61</v>
      </c>
      <c r="H75" s="17" t="s">
        <v>28</v>
      </c>
      <c r="I75" s="17">
        <f>VLOOKUP(B75, '[1]Dieu kien BV KL dot 1 HK2 2122'!$B$5:$P$266, 8, 0)</f>
        <v>2</v>
      </c>
      <c r="J75" s="59">
        <v>8.6999999999999993</v>
      </c>
      <c r="K75" s="23"/>
      <c r="O75" s="24"/>
    </row>
    <row r="76" spans="1:18" ht="23.25" customHeight="1" x14ac:dyDescent="0.25">
      <c r="A76" s="13">
        <v>33</v>
      </c>
      <c r="B76" s="14">
        <v>635510</v>
      </c>
      <c r="C76" s="15" t="s">
        <v>153</v>
      </c>
      <c r="D76" s="16" t="s">
        <v>154</v>
      </c>
      <c r="E76" s="17" t="s">
        <v>56</v>
      </c>
      <c r="F76" s="17">
        <v>110999</v>
      </c>
      <c r="G76" s="17" t="s">
        <v>75</v>
      </c>
      <c r="H76" s="17" t="s">
        <v>69</v>
      </c>
      <c r="I76" s="17">
        <f>VLOOKUP(B76, '[1]Dieu kien BV KL dot 1 HK2 2122'!$B$5:$P$266, 8, 0)</f>
        <v>2</v>
      </c>
      <c r="J76" s="59">
        <v>8.5</v>
      </c>
      <c r="K76" s="18"/>
      <c r="L76" s="18"/>
      <c r="M76" s="18"/>
      <c r="N76" s="18"/>
      <c r="O76" s="18"/>
      <c r="P76" s="18"/>
    </row>
    <row r="77" spans="1:18" ht="23.25" customHeight="1" x14ac:dyDescent="0.25">
      <c r="A77" s="13">
        <v>34</v>
      </c>
      <c r="B77" s="14">
        <v>634560</v>
      </c>
      <c r="C77" s="15" t="s">
        <v>155</v>
      </c>
      <c r="D77" s="16" t="s">
        <v>27</v>
      </c>
      <c r="E77" s="17" t="s">
        <v>12</v>
      </c>
      <c r="F77" s="17">
        <v>61200</v>
      </c>
      <c r="G77" s="17" t="s">
        <v>48</v>
      </c>
      <c r="H77" s="17" t="s">
        <v>28</v>
      </c>
      <c r="I77" s="17">
        <f>VLOOKUP(B77, '[1]Dieu kien BV KL dot 1 HK2 2122'!$B$5:$P$266, 8, 0)</f>
        <v>2</v>
      </c>
      <c r="J77" s="59">
        <v>9</v>
      </c>
      <c r="K77" s="18"/>
      <c r="L77" s="18"/>
      <c r="M77" s="18"/>
      <c r="N77" s="18"/>
      <c r="O77" s="18"/>
      <c r="P77" s="18"/>
    </row>
    <row r="78" spans="1:18" ht="23.25" customHeight="1" x14ac:dyDescent="0.25">
      <c r="A78" s="13">
        <v>35</v>
      </c>
      <c r="B78" s="14">
        <v>634862</v>
      </c>
      <c r="C78" s="15" t="s">
        <v>156</v>
      </c>
      <c r="D78" s="16" t="s">
        <v>89</v>
      </c>
      <c r="E78" s="17" t="s">
        <v>56</v>
      </c>
      <c r="F78" s="17">
        <v>240700</v>
      </c>
      <c r="G78" s="17" t="s">
        <v>50</v>
      </c>
      <c r="H78" s="17" t="s">
        <v>28</v>
      </c>
      <c r="I78" s="17">
        <f>VLOOKUP(B78, '[1]Dieu kien BV KL dot 1 HK2 2122'!$B$5:$P$266, 8, 0)</f>
        <v>2</v>
      </c>
      <c r="J78" s="59">
        <v>8.6999999999999993</v>
      </c>
      <c r="K78" s="18"/>
      <c r="L78" s="18"/>
      <c r="M78" s="18"/>
      <c r="N78" s="18"/>
      <c r="O78" s="18"/>
      <c r="P78" s="18"/>
    </row>
    <row r="79" spans="1:18" ht="23.25" customHeight="1" x14ac:dyDescent="0.25">
      <c r="A79" s="13">
        <v>36</v>
      </c>
      <c r="B79" s="14">
        <v>634767</v>
      </c>
      <c r="C79" s="15" t="s">
        <v>157</v>
      </c>
      <c r="D79" s="16" t="s">
        <v>99</v>
      </c>
      <c r="E79" s="17" t="s">
        <v>12</v>
      </c>
      <c r="F79" s="17">
        <v>151000</v>
      </c>
      <c r="G79" s="17" t="s">
        <v>61</v>
      </c>
      <c r="H79" s="17" t="s">
        <v>28</v>
      </c>
      <c r="I79" s="17">
        <f>VLOOKUP(B79, '[1]Dieu kien BV KL dot 1 HK2 2122'!$B$5:$P$266, 8, 0)</f>
        <v>2</v>
      </c>
      <c r="J79" s="59">
        <v>8.6</v>
      </c>
      <c r="K79" s="18"/>
      <c r="L79" s="18"/>
      <c r="M79" s="18"/>
      <c r="N79" s="18"/>
      <c r="O79" s="18"/>
      <c r="P79" s="18"/>
    </row>
    <row r="80" spans="1:18" ht="23.25" customHeight="1" x14ac:dyDescent="0.25">
      <c r="A80" s="13">
        <v>37</v>
      </c>
      <c r="B80" s="14">
        <v>634566</v>
      </c>
      <c r="C80" s="15" t="s">
        <v>158</v>
      </c>
      <c r="D80" s="16" t="s">
        <v>68</v>
      </c>
      <c r="E80" s="17" t="s">
        <v>12</v>
      </c>
      <c r="F80" s="17">
        <v>120900</v>
      </c>
      <c r="G80" s="17" t="s">
        <v>159</v>
      </c>
      <c r="H80" s="17" t="s">
        <v>35</v>
      </c>
      <c r="I80" s="17">
        <f>VLOOKUP(B80, '[1]Dieu kien BV KL dot 1 HK2 2122'!$B$5:$P$266, 8, 0)</f>
        <v>2</v>
      </c>
      <c r="J80" s="59">
        <v>7.8</v>
      </c>
      <c r="K80" s="18"/>
      <c r="L80" s="18"/>
      <c r="M80" s="18"/>
      <c r="N80" s="18"/>
      <c r="O80" s="18"/>
      <c r="P80" s="18"/>
    </row>
    <row r="81" spans="1:18" ht="23.25" customHeight="1" x14ac:dyDescent="0.25">
      <c r="A81" s="13">
        <v>38</v>
      </c>
      <c r="B81" s="14">
        <v>634567</v>
      </c>
      <c r="C81" s="15" t="s">
        <v>160</v>
      </c>
      <c r="D81" s="16" t="s">
        <v>102</v>
      </c>
      <c r="E81" s="17" t="s">
        <v>12</v>
      </c>
      <c r="F81" s="17">
        <v>290400</v>
      </c>
      <c r="G81" s="17" t="s">
        <v>67</v>
      </c>
      <c r="H81" s="17" t="s">
        <v>39</v>
      </c>
      <c r="I81" s="17">
        <f>VLOOKUP(B81, '[1]Dieu kien BV KL dot 1 HK2 2122'!$B$5:$P$266, 8, 0)</f>
        <v>2</v>
      </c>
      <c r="J81" s="59">
        <v>8.5</v>
      </c>
      <c r="K81" s="18"/>
      <c r="L81" s="18"/>
      <c r="M81" s="18"/>
      <c r="N81" s="18"/>
      <c r="O81" s="18"/>
      <c r="P81" s="18"/>
    </row>
    <row r="82" spans="1:18" ht="23.25" customHeight="1" x14ac:dyDescent="0.25">
      <c r="A82" s="13">
        <v>39</v>
      </c>
      <c r="B82" s="14">
        <v>634976</v>
      </c>
      <c r="C82" s="15" t="s">
        <v>161</v>
      </c>
      <c r="D82" s="16" t="s">
        <v>162</v>
      </c>
      <c r="E82" s="17" t="s">
        <v>12</v>
      </c>
      <c r="F82" s="17">
        <v>120300</v>
      </c>
      <c r="G82" s="17" t="s">
        <v>48</v>
      </c>
      <c r="H82" s="17" t="s">
        <v>28</v>
      </c>
      <c r="I82" s="17">
        <f>VLOOKUP(B82, '[1]Dieu kien BV KL dot 1 HK2 2122'!$B$5:$P$266, 8, 0)</f>
        <v>2</v>
      </c>
      <c r="J82" s="59">
        <v>8.6999999999999993</v>
      </c>
      <c r="K82" s="22"/>
      <c r="L82" s="22"/>
      <c r="M82" s="23"/>
      <c r="Q82" s="24"/>
    </row>
    <row r="83" spans="1:18" ht="23.25" customHeight="1" x14ac:dyDescent="0.25">
      <c r="A83" s="13">
        <v>40</v>
      </c>
      <c r="B83" s="14">
        <v>634581</v>
      </c>
      <c r="C83" s="15" t="s">
        <v>163</v>
      </c>
      <c r="D83" s="16" t="s">
        <v>164</v>
      </c>
      <c r="E83" s="17" t="s">
        <v>56</v>
      </c>
      <c r="F83" s="17">
        <v>91200</v>
      </c>
      <c r="G83" s="17" t="s">
        <v>67</v>
      </c>
      <c r="H83" s="17" t="s">
        <v>39</v>
      </c>
      <c r="I83" s="17">
        <f>VLOOKUP(B83, '[1]Dieu kien BV KL dot 1 HK2 2122'!$B$5:$P$266, 8, 0)</f>
        <v>2</v>
      </c>
      <c r="J83" s="59">
        <v>8.8000000000000007</v>
      </c>
      <c r="K83" s="18"/>
      <c r="L83" s="18"/>
      <c r="M83" s="18"/>
      <c r="N83" s="18"/>
      <c r="O83" s="18"/>
      <c r="P83" s="18"/>
    </row>
    <row r="84" spans="1:18" ht="23.25" customHeight="1" x14ac:dyDescent="0.25">
      <c r="A84" s="13">
        <v>1</v>
      </c>
      <c r="B84" s="14">
        <v>635301</v>
      </c>
      <c r="C84" s="15" t="s">
        <v>165</v>
      </c>
      <c r="D84" s="16" t="s">
        <v>11</v>
      </c>
      <c r="E84" s="17" t="s">
        <v>12</v>
      </c>
      <c r="F84" s="17">
        <v>290800</v>
      </c>
      <c r="G84" s="17" t="s">
        <v>13</v>
      </c>
      <c r="H84" s="17" t="s">
        <v>14</v>
      </c>
      <c r="I84" s="17">
        <f>VLOOKUP(B84, '[1]Dieu kien BV KL dot 1 HK2 2122'!$B$5:$P$266, 8, 0)</f>
        <v>3</v>
      </c>
      <c r="J84" s="59">
        <v>8.620000000000001</v>
      </c>
      <c r="K84" s="18"/>
      <c r="L84" s="18"/>
      <c r="M84" s="18"/>
      <c r="N84" s="18"/>
      <c r="O84" s="18"/>
      <c r="P84" s="18"/>
      <c r="Q84" s="18"/>
      <c r="R84" s="18"/>
    </row>
    <row r="85" spans="1:18" ht="23.25" customHeight="1" x14ac:dyDescent="0.25">
      <c r="A85" s="13">
        <v>2</v>
      </c>
      <c r="B85" s="14">
        <v>634631</v>
      </c>
      <c r="C85" s="15" t="s">
        <v>166</v>
      </c>
      <c r="D85" s="16" t="s">
        <v>81</v>
      </c>
      <c r="E85" s="17" t="s">
        <v>12</v>
      </c>
      <c r="F85" s="17">
        <v>160100</v>
      </c>
      <c r="G85" s="17" t="s">
        <v>21</v>
      </c>
      <c r="H85" s="17" t="s">
        <v>22</v>
      </c>
      <c r="I85" s="17">
        <f>VLOOKUP(B85, '[1]Dieu kien BV KL dot 1 HK2 2122'!$B$5:$P$266, 8, 0)</f>
        <v>3</v>
      </c>
      <c r="J85" s="59">
        <v>8.5599999999999987</v>
      </c>
      <c r="K85" s="18"/>
      <c r="L85" s="18"/>
      <c r="M85" s="18"/>
      <c r="N85" s="18"/>
      <c r="O85" s="18"/>
      <c r="P85" s="18"/>
    </row>
    <row r="86" spans="1:18" ht="23.25" customHeight="1" x14ac:dyDescent="0.25">
      <c r="A86" s="13">
        <v>3</v>
      </c>
      <c r="B86" s="14">
        <v>634839</v>
      </c>
      <c r="C86" s="15" t="s">
        <v>26</v>
      </c>
      <c r="D86" s="16" t="s">
        <v>79</v>
      </c>
      <c r="E86" s="17" t="s">
        <v>12</v>
      </c>
      <c r="F86" s="17">
        <v>220400</v>
      </c>
      <c r="G86" s="17" t="s">
        <v>13</v>
      </c>
      <c r="H86" s="17" t="s">
        <v>14</v>
      </c>
      <c r="I86" s="17">
        <f>VLOOKUP(B86, '[1]Dieu kien BV KL dot 1 HK2 2122'!$B$5:$P$266, 8, 0)</f>
        <v>3</v>
      </c>
      <c r="J86" s="59">
        <v>8.8000000000000007</v>
      </c>
      <c r="K86" s="18"/>
      <c r="L86" s="18"/>
      <c r="M86" s="18"/>
      <c r="N86" s="18"/>
      <c r="O86" s="18"/>
      <c r="P86" s="18"/>
    </row>
    <row r="87" spans="1:18" ht="23.25" customHeight="1" x14ac:dyDescent="0.25">
      <c r="A87" s="13">
        <v>4</v>
      </c>
      <c r="B87" s="14">
        <v>635303</v>
      </c>
      <c r="C87" s="15" t="s">
        <v>26</v>
      </c>
      <c r="D87" s="16" t="s">
        <v>123</v>
      </c>
      <c r="E87" s="17" t="s">
        <v>12</v>
      </c>
      <c r="F87" s="17">
        <v>210600</v>
      </c>
      <c r="G87" s="17" t="s">
        <v>13</v>
      </c>
      <c r="H87" s="17" t="s">
        <v>14</v>
      </c>
      <c r="I87" s="17">
        <f>VLOOKUP(B87, '[1]Dieu kien BV KL dot 1 HK2 2122'!$B$5:$P$266, 8, 0)</f>
        <v>3</v>
      </c>
      <c r="J87" s="59">
        <v>8.8600000000000012</v>
      </c>
      <c r="K87" s="18"/>
      <c r="L87" s="18"/>
      <c r="M87" s="18"/>
      <c r="N87" s="18"/>
      <c r="O87" s="18"/>
      <c r="P87" s="18"/>
    </row>
    <row r="88" spans="1:18" ht="23.25" customHeight="1" x14ac:dyDescent="0.25">
      <c r="A88" s="13">
        <v>5</v>
      </c>
      <c r="B88" s="14">
        <v>635413</v>
      </c>
      <c r="C88" s="15" t="s">
        <v>137</v>
      </c>
      <c r="D88" s="16" t="s">
        <v>27</v>
      </c>
      <c r="E88" s="17" t="s">
        <v>12</v>
      </c>
      <c r="F88" s="17">
        <v>240300</v>
      </c>
      <c r="G88" s="17" t="s">
        <v>21</v>
      </c>
      <c r="H88" s="17" t="s">
        <v>22</v>
      </c>
      <c r="I88" s="17">
        <f>VLOOKUP(B88, '[1]Dieu kien BV KL dot 1 HK2 2122'!$B$5:$P$266, 8, 0)</f>
        <v>3</v>
      </c>
      <c r="J88" s="59">
        <v>8.3000000000000007</v>
      </c>
      <c r="K88" s="18"/>
      <c r="L88" s="18"/>
      <c r="M88" s="18"/>
      <c r="N88" s="18"/>
      <c r="O88" s="18"/>
      <c r="P88" s="18"/>
      <c r="Q88" s="18"/>
      <c r="R88" s="18"/>
    </row>
    <row r="89" spans="1:18" ht="23.25" customHeight="1" x14ac:dyDescent="0.25">
      <c r="A89" s="13">
        <v>6</v>
      </c>
      <c r="B89" s="14">
        <v>635416</v>
      </c>
      <c r="C89" s="15" t="s">
        <v>168</v>
      </c>
      <c r="D89" s="16" t="s">
        <v>99</v>
      </c>
      <c r="E89" s="17" t="s">
        <v>12</v>
      </c>
      <c r="F89" s="17">
        <v>220600</v>
      </c>
      <c r="G89" s="17" t="s">
        <v>21</v>
      </c>
      <c r="H89" s="17" t="s">
        <v>22</v>
      </c>
      <c r="I89" s="17">
        <f>VLOOKUP(B89, '[1]Dieu kien BV KL dot 1 HK2 2122'!$B$5:$P$266, 8, 0)</f>
        <v>3</v>
      </c>
      <c r="J89" s="59">
        <v>8.26</v>
      </c>
      <c r="K89" s="18"/>
      <c r="L89" s="18"/>
      <c r="M89" s="18"/>
      <c r="N89" s="18"/>
      <c r="O89" s="18"/>
      <c r="P89" s="18"/>
    </row>
    <row r="90" spans="1:18" ht="23.25" customHeight="1" x14ac:dyDescent="0.25">
      <c r="A90" s="13">
        <v>7</v>
      </c>
      <c r="B90" s="14">
        <v>635415</v>
      </c>
      <c r="C90" s="15" t="s">
        <v>37</v>
      </c>
      <c r="D90" s="16" t="s">
        <v>99</v>
      </c>
      <c r="E90" s="17" t="s">
        <v>12</v>
      </c>
      <c r="F90" s="17">
        <v>260800</v>
      </c>
      <c r="G90" s="17" t="s">
        <v>21</v>
      </c>
      <c r="H90" s="17" t="s">
        <v>22</v>
      </c>
      <c r="I90" s="17">
        <f>VLOOKUP(B90, '[1]Dieu kien BV KL dot 1 HK2 2122'!$B$5:$P$266, 8, 0)</f>
        <v>3</v>
      </c>
      <c r="J90" s="59">
        <v>8.5400000000000009</v>
      </c>
      <c r="K90" s="18"/>
      <c r="L90" s="18"/>
      <c r="M90" s="18"/>
      <c r="N90" s="18"/>
      <c r="O90" s="18"/>
      <c r="P90" s="18"/>
    </row>
    <row r="91" spans="1:18" ht="23.25" customHeight="1" x14ac:dyDescent="0.25">
      <c r="A91" s="13">
        <v>8</v>
      </c>
      <c r="B91" s="14">
        <v>634871</v>
      </c>
      <c r="C91" s="15" t="s">
        <v>169</v>
      </c>
      <c r="D91" s="16" t="s">
        <v>34</v>
      </c>
      <c r="E91" s="17" t="s">
        <v>12</v>
      </c>
      <c r="F91" s="17">
        <v>141200</v>
      </c>
      <c r="G91" s="17" t="s">
        <v>21</v>
      </c>
      <c r="H91" s="17" t="s">
        <v>22</v>
      </c>
      <c r="I91" s="17">
        <f>VLOOKUP(B91, '[1]Dieu kien BV KL dot 1 HK2 2122'!$B$5:$P$266, 8, 0)</f>
        <v>3</v>
      </c>
      <c r="J91" s="59">
        <v>8.84</v>
      </c>
      <c r="K91" s="18"/>
      <c r="L91" s="18"/>
      <c r="M91" s="18"/>
      <c r="N91" s="18"/>
      <c r="O91" s="18"/>
      <c r="P91" s="18"/>
    </row>
    <row r="92" spans="1:18" ht="23.25" customHeight="1" x14ac:dyDescent="0.25">
      <c r="A92" s="13">
        <v>9</v>
      </c>
      <c r="B92" s="14">
        <v>634572</v>
      </c>
      <c r="C92" s="15" t="s">
        <v>170</v>
      </c>
      <c r="D92" s="16" t="s">
        <v>171</v>
      </c>
      <c r="E92" s="17" t="s">
        <v>12</v>
      </c>
      <c r="F92" s="17">
        <v>221000</v>
      </c>
      <c r="G92" s="17" t="s">
        <v>13</v>
      </c>
      <c r="H92" s="17" t="s">
        <v>14</v>
      </c>
      <c r="I92" s="17">
        <f>VLOOKUP(B92, '[1]Dieu kien BV KL dot 1 HK2 2122'!$B$5:$P$266, 8, 0)</f>
        <v>3</v>
      </c>
      <c r="J92" s="59">
        <v>8.6999999999999993</v>
      </c>
      <c r="K92" s="23"/>
      <c r="O92" s="24"/>
    </row>
    <row r="93" spans="1:18" ht="23.25" customHeight="1" x14ac:dyDescent="0.25">
      <c r="A93" s="13">
        <v>10</v>
      </c>
      <c r="B93" s="14">
        <v>635422</v>
      </c>
      <c r="C93" s="15" t="s">
        <v>149</v>
      </c>
      <c r="D93" s="16" t="s">
        <v>162</v>
      </c>
      <c r="E93" s="17" t="s">
        <v>12</v>
      </c>
      <c r="F93" s="17">
        <v>51000</v>
      </c>
      <c r="G93" s="17" t="s">
        <v>21</v>
      </c>
      <c r="H93" s="17" t="s">
        <v>22</v>
      </c>
      <c r="I93" s="17">
        <f>VLOOKUP(B93, '[1]Dieu kien BV KL dot 1 HK2 2122'!$B$5:$P$266, 8, 0)</f>
        <v>3</v>
      </c>
      <c r="J93" s="59">
        <v>8.7800000000000011</v>
      </c>
      <c r="K93" s="18"/>
      <c r="L93" s="18"/>
      <c r="M93" s="18"/>
      <c r="N93" s="18"/>
      <c r="O93" s="18"/>
      <c r="P93" s="18"/>
    </row>
    <row r="94" spans="1:18" ht="23.25" customHeight="1" x14ac:dyDescent="0.25">
      <c r="A94" s="13">
        <v>11</v>
      </c>
      <c r="B94" s="14">
        <v>634529</v>
      </c>
      <c r="C94" s="15" t="s">
        <v>172</v>
      </c>
      <c r="D94" s="16" t="s">
        <v>115</v>
      </c>
      <c r="E94" s="17" t="s">
        <v>56</v>
      </c>
      <c r="F94" s="17">
        <v>130600</v>
      </c>
      <c r="G94" s="17" t="s">
        <v>159</v>
      </c>
      <c r="H94" s="17" t="s">
        <v>35</v>
      </c>
      <c r="I94" s="17">
        <f>VLOOKUP(B94, '[1]Dieu kien BV KL dot 1 HK2 2122'!$B$5:$P$266, 8, 0)</f>
        <v>3</v>
      </c>
      <c r="J94" s="59">
        <v>8.66</v>
      </c>
      <c r="K94" s="18"/>
      <c r="L94" s="18"/>
      <c r="M94" s="18"/>
      <c r="N94" s="18"/>
      <c r="O94" s="18"/>
      <c r="P94" s="18"/>
    </row>
    <row r="95" spans="1:18" ht="23.25" customHeight="1" x14ac:dyDescent="0.25">
      <c r="A95" s="13">
        <v>12</v>
      </c>
      <c r="B95" s="14">
        <v>634824</v>
      </c>
      <c r="C95" s="15" t="s">
        <v>80</v>
      </c>
      <c r="D95" s="16" t="s">
        <v>173</v>
      </c>
      <c r="E95" s="17" t="s">
        <v>12</v>
      </c>
      <c r="F95" s="17">
        <v>100200</v>
      </c>
      <c r="G95" s="17" t="s">
        <v>50</v>
      </c>
      <c r="H95" s="17" t="s">
        <v>28</v>
      </c>
      <c r="I95" s="17">
        <f>VLOOKUP(B95, '[1]Dieu kien BV KL dot 1 HK2 2122'!$B$5:$P$266, 8, 0)</f>
        <v>3</v>
      </c>
      <c r="J95" s="59">
        <v>8.620000000000001</v>
      </c>
      <c r="K95" s="18"/>
      <c r="L95" s="18"/>
      <c r="M95" s="18"/>
      <c r="N95" s="18"/>
      <c r="O95" s="18"/>
      <c r="P95" s="18"/>
      <c r="Q95" s="18"/>
      <c r="R95" s="18"/>
    </row>
    <row r="96" spans="1:18" ht="23.25" customHeight="1" x14ac:dyDescent="0.25">
      <c r="A96" s="13">
        <v>13</v>
      </c>
      <c r="B96" s="14">
        <v>634637</v>
      </c>
      <c r="C96" s="15" t="s">
        <v>174</v>
      </c>
      <c r="D96" s="16" t="s">
        <v>60</v>
      </c>
      <c r="E96" s="17" t="s">
        <v>56</v>
      </c>
      <c r="F96" s="17">
        <v>90400</v>
      </c>
      <c r="G96" s="17" t="s">
        <v>61</v>
      </c>
      <c r="H96" s="17" t="s">
        <v>28</v>
      </c>
      <c r="I96" s="17">
        <f>VLOOKUP(B96, '[1]Dieu kien BV KL dot 1 HK2 2122'!$B$5:$P$266, 8, 0)</f>
        <v>3</v>
      </c>
      <c r="J96" s="59">
        <v>8.5400000000000009</v>
      </c>
      <c r="K96" s="22"/>
      <c r="L96" s="22"/>
      <c r="M96" s="11"/>
      <c r="Q96" s="24"/>
    </row>
    <row r="97" spans="1:16" ht="23.25" customHeight="1" x14ac:dyDescent="0.25">
      <c r="A97" s="13">
        <v>14</v>
      </c>
      <c r="B97" s="14">
        <v>634639</v>
      </c>
      <c r="C97" s="15" t="s">
        <v>175</v>
      </c>
      <c r="D97" s="16" t="s">
        <v>44</v>
      </c>
      <c r="E97" s="17" t="s">
        <v>56</v>
      </c>
      <c r="F97" s="17">
        <v>181100</v>
      </c>
      <c r="G97" s="17" t="s">
        <v>61</v>
      </c>
      <c r="H97" s="17" t="s">
        <v>28</v>
      </c>
      <c r="I97" s="17">
        <f>VLOOKUP(B97, '[1]Dieu kien BV KL dot 1 HK2 2122'!$B$5:$P$266, 8, 0)</f>
        <v>3</v>
      </c>
      <c r="J97" s="59">
        <v>8.5</v>
      </c>
      <c r="K97" s="18"/>
      <c r="L97" s="18"/>
      <c r="M97" s="18"/>
      <c r="N97" s="18"/>
      <c r="O97" s="18"/>
      <c r="P97" s="18"/>
    </row>
    <row r="98" spans="1:16" ht="23.25" customHeight="1" x14ac:dyDescent="0.25">
      <c r="A98" s="13">
        <v>15</v>
      </c>
      <c r="B98" s="14">
        <v>634828</v>
      </c>
      <c r="C98" s="15" t="s">
        <v>153</v>
      </c>
      <c r="D98" s="16" t="s">
        <v>176</v>
      </c>
      <c r="E98" s="17" t="s">
        <v>56</v>
      </c>
      <c r="F98" s="17">
        <v>100700</v>
      </c>
      <c r="G98" s="17" t="s">
        <v>50</v>
      </c>
      <c r="H98" s="17" t="s">
        <v>28</v>
      </c>
      <c r="I98" s="17">
        <f>VLOOKUP(B98, '[1]Dieu kien BV KL dot 1 HK2 2122'!$B$5:$P$266, 8, 0)</f>
        <v>3</v>
      </c>
      <c r="J98" s="59">
        <v>8.6799999999999979</v>
      </c>
      <c r="K98" s="18"/>
      <c r="L98" s="18"/>
      <c r="M98" s="18"/>
      <c r="N98" s="18"/>
      <c r="O98" s="18"/>
      <c r="P98" s="18"/>
    </row>
    <row r="99" spans="1:16" ht="23.25" customHeight="1" x14ac:dyDescent="0.25">
      <c r="A99" s="13">
        <v>16</v>
      </c>
      <c r="B99" s="14">
        <v>635026</v>
      </c>
      <c r="C99" s="15" t="s">
        <v>177</v>
      </c>
      <c r="D99" s="16" t="s">
        <v>71</v>
      </c>
      <c r="E99" s="17" t="s">
        <v>56</v>
      </c>
      <c r="F99" s="17">
        <v>40600</v>
      </c>
      <c r="G99" s="17" t="s">
        <v>111</v>
      </c>
      <c r="H99" s="17" t="s">
        <v>39</v>
      </c>
      <c r="I99" s="17">
        <f>VLOOKUP(B99, '[1]Dieu kien BV KL dot 1 HK2 2122'!$B$5:$P$266, 8, 0)</f>
        <v>3</v>
      </c>
      <c r="J99" s="59">
        <v>8.34</v>
      </c>
      <c r="K99" s="11"/>
      <c r="O99" s="24"/>
    </row>
    <row r="100" spans="1:16" ht="23.25" customHeight="1" x14ac:dyDescent="0.25">
      <c r="A100" s="13">
        <v>17</v>
      </c>
      <c r="B100" s="14">
        <v>634832</v>
      </c>
      <c r="C100" s="15" t="s">
        <v>122</v>
      </c>
      <c r="D100" s="16" t="s">
        <v>25</v>
      </c>
      <c r="E100" s="17" t="s">
        <v>12</v>
      </c>
      <c r="F100" s="17">
        <v>161100</v>
      </c>
      <c r="G100" s="17" t="s">
        <v>159</v>
      </c>
      <c r="H100" s="17" t="s">
        <v>35</v>
      </c>
      <c r="I100" s="17">
        <f>VLOOKUP(B100, '[1]Dieu kien BV KL dot 1 HK2 2122'!$B$5:$P$266, 8, 0)</f>
        <v>3</v>
      </c>
      <c r="J100" s="59">
        <v>8.58</v>
      </c>
      <c r="K100" s="23"/>
      <c r="O100" s="24"/>
    </row>
    <row r="101" spans="1:16" ht="23.25" customHeight="1" x14ac:dyDescent="0.25">
      <c r="A101" s="13">
        <v>18</v>
      </c>
      <c r="B101" s="14">
        <v>634649</v>
      </c>
      <c r="C101" s="15" t="s">
        <v>178</v>
      </c>
      <c r="D101" s="16" t="s">
        <v>179</v>
      </c>
      <c r="E101" s="17" t="s">
        <v>56</v>
      </c>
      <c r="F101" s="17">
        <v>60900</v>
      </c>
      <c r="G101" s="17" t="s">
        <v>111</v>
      </c>
      <c r="H101" s="17" t="s">
        <v>39</v>
      </c>
      <c r="I101" s="17">
        <f>VLOOKUP(B101, '[1]Dieu kien BV KL dot 1 HK2 2122'!$B$5:$P$266, 8, 0)</f>
        <v>3</v>
      </c>
      <c r="J101" s="59">
        <v>8.52</v>
      </c>
      <c r="K101" s="18"/>
      <c r="L101" s="18"/>
      <c r="M101" s="18"/>
      <c r="N101" s="18"/>
      <c r="O101" s="18"/>
      <c r="P101" s="18"/>
    </row>
    <row r="102" spans="1:16" ht="23.25" customHeight="1" x14ac:dyDescent="0.25">
      <c r="A102" s="13">
        <v>19</v>
      </c>
      <c r="B102" s="14">
        <v>634544</v>
      </c>
      <c r="C102" s="15" t="s">
        <v>150</v>
      </c>
      <c r="D102" s="16" t="s">
        <v>180</v>
      </c>
      <c r="E102" s="17" t="s">
        <v>56</v>
      </c>
      <c r="F102" s="17">
        <v>291100</v>
      </c>
      <c r="G102" s="17" t="s">
        <v>67</v>
      </c>
      <c r="H102" s="17" t="s">
        <v>39</v>
      </c>
      <c r="I102" s="17">
        <f>VLOOKUP(B102, '[1]Dieu kien BV KL dot 1 HK2 2122'!$B$5:$P$266, 8, 0)</f>
        <v>3</v>
      </c>
      <c r="J102" s="59">
        <v>8.74</v>
      </c>
      <c r="K102" s="18"/>
      <c r="L102" s="18"/>
      <c r="M102" s="18"/>
      <c r="N102" s="18"/>
      <c r="O102" s="18"/>
      <c r="P102" s="18"/>
    </row>
    <row r="103" spans="1:16" ht="23.25" customHeight="1" x14ac:dyDescent="0.25">
      <c r="A103" s="13">
        <v>20</v>
      </c>
      <c r="B103" s="14">
        <v>634935</v>
      </c>
      <c r="C103" s="15" t="s">
        <v>181</v>
      </c>
      <c r="D103" s="16" t="s">
        <v>182</v>
      </c>
      <c r="E103" s="17" t="s">
        <v>56</v>
      </c>
      <c r="F103" s="17">
        <v>170600</v>
      </c>
      <c r="G103" s="17" t="s">
        <v>48</v>
      </c>
      <c r="H103" s="17" t="s">
        <v>28</v>
      </c>
      <c r="I103" s="17">
        <f>VLOOKUP(B103, '[1]Dieu kien BV KL dot 1 HK2 2122'!$B$5:$P$266, 8, 0)</f>
        <v>3</v>
      </c>
      <c r="J103" s="59">
        <v>8.5</v>
      </c>
      <c r="K103" s="18"/>
      <c r="L103" s="18"/>
      <c r="M103" s="18"/>
      <c r="N103" s="18"/>
      <c r="O103" s="18"/>
      <c r="P103" s="18"/>
    </row>
    <row r="104" spans="1:16" ht="23.25" customHeight="1" x14ac:dyDescent="0.25">
      <c r="A104" s="13">
        <v>21</v>
      </c>
      <c r="B104" s="14">
        <v>634939</v>
      </c>
      <c r="C104" s="15" t="s">
        <v>183</v>
      </c>
      <c r="D104" s="16" t="s">
        <v>184</v>
      </c>
      <c r="E104" s="17" t="s">
        <v>12</v>
      </c>
      <c r="F104" s="17">
        <v>160800</v>
      </c>
      <c r="G104" s="17" t="s">
        <v>48</v>
      </c>
      <c r="H104" s="17" t="s">
        <v>28</v>
      </c>
      <c r="I104" s="17">
        <f>VLOOKUP(B104, '[1]Dieu kien BV KL dot 1 HK2 2122'!$B$5:$P$266, 8, 0)</f>
        <v>3</v>
      </c>
      <c r="J104" s="59">
        <v>8.6</v>
      </c>
      <c r="K104" s="18"/>
      <c r="L104" s="18"/>
      <c r="M104" s="18"/>
      <c r="N104" s="18"/>
      <c r="O104" s="18"/>
      <c r="P104" s="18"/>
    </row>
    <row r="105" spans="1:16" ht="23.25" customHeight="1" x14ac:dyDescent="0.25">
      <c r="A105" s="13">
        <v>22</v>
      </c>
      <c r="B105" s="14">
        <v>634940</v>
      </c>
      <c r="C105" s="15" t="s">
        <v>185</v>
      </c>
      <c r="D105" s="16" t="s">
        <v>86</v>
      </c>
      <c r="E105" s="17" t="s">
        <v>12</v>
      </c>
      <c r="F105" s="17">
        <v>80500</v>
      </c>
      <c r="G105" s="17" t="s">
        <v>67</v>
      </c>
      <c r="H105" s="17" t="s">
        <v>39</v>
      </c>
      <c r="I105" s="17">
        <f>VLOOKUP(B105, '[1]Dieu kien BV KL dot 1 HK2 2122'!$B$5:$P$266, 8, 0)</f>
        <v>3</v>
      </c>
      <c r="J105" s="59">
        <v>8.5</v>
      </c>
      <c r="K105" s="23"/>
      <c r="O105" s="24"/>
    </row>
    <row r="106" spans="1:16" ht="23.25" customHeight="1" x14ac:dyDescent="0.25">
      <c r="A106" s="13">
        <v>23</v>
      </c>
      <c r="B106" s="14">
        <v>635045</v>
      </c>
      <c r="C106" s="15" t="s">
        <v>186</v>
      </c>
      <c r="D106" s="16" t="s">
        <v>187</v>
      </c>
      <c r="E106" s="17" t="s">
        <v>56</v>
      </c>
      <c r="F106" s="17">
        <v>261200</v>
      </c>
      <c r="G106" s="17" t="s">
        <v>50</v>
      </c>
      <c r="H106" s="17" t="s">
        <v>28</v>
      </c>
      <c r="I106" s="17">
        <f>VLOOKUP(B106, '[1]Dieu kien BV KL dot 1 HK2 2122'!$B$5:$P$266, 8, 0)</f>
        <v>3</v>
      </c>
      <c r="J106" s="59">
        <v>8.14</v>
      </c>
      <c r="K106" s="18"/>
      <c r="L106" s="18"/>
      <c r="M106" s="18"/>
      <c r="N106" s="18"/>
      <c r="O106" s="18"/>
      <c r="P106" s="18"/>
    </row>
    <row r="107" spans="1:16" ht="23.25" customHeight="1" x14ac:dyDescent="0.25">
      <c r="A107" s="13">
        <v>24</v>
      </c>
      <c r="B107" s="14">
        <v>634747</v>
      </c>
      <c r="C107" s="15" t="s">
        <v>188</v>
      </c>
      <c r="D107" s="16" t="s">
        <v>189</v>
      </c>
      <c r="E107" s="17" t="s">
        <v>56</v>
      </c>
      <c r="F107" s="17">
        <v>260700</v>
      </c>
      <c r="G107" s="17" t="s">
        <v>61</v>
      </c>
      <c r="H107" s="17" t="s">
        <v>28</v>
      </c>
      <c r="I107" s="17">
        <f>VLOOKUP(B107, '[1]Dieu kien BV KL dot 1 HK2 2122'!$B$5:$P$266, 8, 0)</f>
        <v>3</v>
      </c>
      <c r="J107" s="59">
        <v>8.5599999999999987</v>
      </c>
      <c r="K107" s="23"/>
      <c r="O107" s="24"/>
    </row>
    <row r="108" spans="1:16" ht="23.25" customHeight="1" x14ac:dyDescent="0.25">
      <c r="A108" s="13">
        <v>25</v>
      </c>
      <c r="B108" s="14">
        <v>612495</v>
      </c>
      <c r="C108" s="15" t="s">
        <v>190</v>
      </c>
      <c r="D108" s="16" t="s">
        <v>56</v>
      </c>
      <c r="E108" s="17" t="s">
        <v>56</v>
      </c>
      <c r="F108" s="17">
        <v>300697</v>
      </c>
      <c r="G108" s="17" t="s">
        <v>191</v>
      </c>
      <c r="H108" s="17" t="s">
        <v>18</v>
      </c>
      <c r="I108" s="17">
        <f>VLOOKUP(B108, '[1]Dieu kien BV KL dot 1 HK2 2122'!$B$5:$P$266, 8, 0)</f>
        <v>3</v>
      </c>
      <c r="J108" s="59">
        <v>7.3</v>
      </c>
      <c r="K108" s="18"/>
      <c r="L108" s="18"/>
      <c r="M108" s="18"/>
      <c r="N108" s="18"/>
      <c r="O108" s="18"/>
      <c r="P108" s="18"/>
    </row>
    <row r="109" spans="1:16" ht="23.25" customHeight="1" x14ac:dyDescent="0.25">
      <c r="A109" s="13">
        <v>26</v>
      </c>
      <c r="B109" s="14">
        <v>634750</v>
      </c>
      <c r="C109" s="15" t="s">
        <v>192</v>
      </c>
      <c r="D109" s="16" t="s">
        <v>193</v>
      </c>
      <c r="E109" s="17" t="s">
        <v>12</v>
      </c>
      <c r="F109" s="17">
        <v>220598</v>
      </c>
      <c r="G109" s="17" t="s">
        <v>61</v>
      </c>
      <c r="H109" s="17" t="s">
        <v>28</v>
      </c>
      <c r="I109" s="17">
        <f>VLOOKUP(B109, '[1]Dieu kien BV KL dot 1 HK2 2122'!$B$5:$P$266, 8, 0)</f>
        <v>3</v>
      </c>
      <c r="J109" s="59">
        <v>7.32</v>
      </c>
      <c r="K109" s="18"/>
      <c r="L109" s="18"/>
      <c r="M109" s="18"/>
      <c r="N109" s="18"/>
      <c r="O109" s="18"/>
      <c r="P109" s="18"/>
    </row>
    <row r="110" spans="1:16" ht="23.25" customHeight="1" x14ac:dyDescent="0.25">
      <c r="A110" s="13">
        <v>27</v>
      </c>
      <c r="B110" s="14">
        <v>634753</v>
      </c>
      <c r="C110" s="15" t="s">
        <v>194</v>
      </c>
      <c r="D110" s="16" t="s">
        <v>195</v>
      </c>
      <c r="E110" s="17" t="s">
        <v>12</v>
      </c>
      <c r="F110" s="17">
        <v>20600</v>
      </c>
      <c r="G110" s="17" t="s">
        <v>61</v>
      </c>
      <c r="H110" s="17" t="s">
        <v>28</v>
      </c>
      <c r="I110" s="17">
        <f>VLOOKUP(B110, '[1]Dieu kien BV KL dot 1 HK2 2122'!$B$5:$P$266, 8, 0)</f>
        <v>3</v>
      </c>
      <c r="J110" s="59">
        <v>8.6800000000000015</v>
      </c>
      <c r="K110" s="11"/>
      <c r="O110" s="24"/>
    </row>
    <row r="111" spans="1:16" ht="23.25" customHeight="1" x14ac:dyDescent="0.25">
      <c r="A111" s="13">
        <v>28</v>
      </c>
      <c r="B111" s="14">
        <v>634756</v>
      </c>
      <c r="C111" s="15" t="s">
        <v>196</v>
      </c>
      <c r="D111" s="16" t="s">
        <v>88</v>
      </c>
      <c r="E111" s="17" t="s">
        <v>12</v>
      </c>
      <c r="F111" s="17">
        <v>300700</v>
      </c>
      <c r="G111" s="17" t="s">
        <v>61</v>
      </c>
      <c r="H111" s="17" t="s">
        <v>28</v>
      </c>
      <c r="I111" s="17">
        <f>VLOOKUP(B111, '[1]Dieu kien BV KL dot 1 HK2 2122'!$B$5:$P$266, 8, 0)</f>
        <v>3</v>
      </c>
      <c r="J111" s="59">
        <v>8.5400000000000009</v>
      </c>
      <c r="K111" s="18"/>
      <c r="L111" s="18"/>
      <c r="M111" s="18"/>
      <c r="N111" s="18"/>
      <c r="O111" s="18"/>
      <c r="P111" s="18"/>
    </row>
    <row r="112" spans="1:16" ht="23.25" customHeight="1" x14ac:dyDescent="0.25">
      <c r="A112" s="13">
        <v>29</v>
      </c>
      <c r="B112" s="14">
        <v>634660</v>
      </c>
      <c r="C112" s="15" t="s">
        <v>197</v>
      </c>
      <c r="D112" s="16" t="s">
        <v>88</v>
      </c>
      <c r="E112" s="17" t="s">
        <v>12</v>
      </c>
      <c r="F112" s="17">
        <v>220100</v>
      </c>
      <c r="G112" s="17" t="s">
        <v>111</v>
      </c>
      <c r="H112" s="17" t="s">
        <v>39</v>
      </c>
      <c r="I112" s="17">
        <f>VLOOKUP(B112, '[1]Dieu kien BV KL dot 1 HK2 2122'!$B$5:$P$266, 8, 0)</f>
        <v>3</v>
      </c>
      <c r="J112" s="59">
        <v>8.1</v>
      </c>
      <c r="K112" s="18"/>
      <c r="L112" s="18"/>
      <c r="M112" s="18"/>
      <c r="N112" s="18"/>
      <c r="O112" s="18"/>
      <c r="P112" s="18"/>
    </row>
    <row r="113" spans="1:18" ht="23.25" customHeight="1" x14ac:dyDescent="0.25">
      <c r="A113" s="13">
        <v>30</v>
      </c>
      <c r="B113" s="14">
        <v>635058</v>
      </c>
      <c r="C113" s="15" t="s">
        <v>198</v>
      </c>
      <c r="D113" s="16" t="s">
        <v>88</v>
      </c>
      <c r="E113" s="17" t="s">
        <v>12</v>
      </c>
      <c r="F113" s="17">
        <v>70700</v>
      </c>
      <c r="G113" s="17" t="s">
        <v>50</v>
      </c>
      <c r="H113" s="17" t="s">
        <v>28</v>
      </c>
      <c r="I113" s="17">
        <f>VLOOKUP(B113, '[1]Dieu kien BV KL dot 1 HK2 2122'!$B$5:$P$266, 8, 0)</f>
        <v>3</v>
      </c>
      <c r="J113" s="59">
        <v>8.58</v>
      </c>
      <c r="K113" s="22"/>
      <c r="L113" s="22"/>
      <c r="M113" s="23"/>
      <c r="Q113" s="24"/>
    </row>
    <row r="114" spans="1:18" ht="23.25" customHeight="1" x14ac:dyDescent="0.25">
      <c r="A114" s="13">
        <v>31</v>
      </c>
      <c r="B114" s="14">
        <v>634850</v>
      </c>
      <c r="C114" s="15" t="s">
        <v>199</v>
      </c>
      <c r="D114" s="16" t="s">
        <v>200</v>
      </c>
      <c r="E114" s="17" t="s">
        <v>12</v>
      </c>
      <c r="F114" s="17">
        <v>221100</v>
      </c>
      <c r="G114" s="17" t="s">
        <v>67</v>
      </c>
      <c r="H114" s="17" t="s">
        <v>39</v>
      </c>
      <c r="I114" s="17">
        <f>VLOOKUP(B114, '[1]Dieu kien BV KL dot 1 HK2 2122'!$B$5:$P$266, 8, 0)</f>
        <v>3</v>
      </c>
      <c r="J114" s="59">
        <v>8.5</v>
      </c>
      <c r="K114" s="23"/>
      <c r="O114" s="24"/>
    </row>
    <row r="115" spans="1:18" ht="23.25" customHeight="1" x14ac:dyDescent="0.25">
      <c r="A115" s="13">
        <v>32</v>
      </c>
      <c r="B115" s="14">
        <v>634854</v>
      </c>
      <c r="C115" s="15" t="s">
        <v>201</v>
      </c>
      <c r="D115" s="16" t="s">
        <v>202</v>
      </c>
      <c r="E115" s="17" t="s">
        <v>12</v>
      </c>
      <c r="F115" s="17">
        <v>120700</v>
      </c>
      <c r="G115" s="17" t="s">
        <v>50</v>
      </c>
      <c r="H115" s="17" t="s">
        <v>28</v>
      </c>
      <c r="I115" s="17">
        <f>VLOOKUP(B115, '[1]Dieu kien BV KL dot 1 HK2 2122'!$B$5:$P$266, 8, 0)</f>
        <v>3</v>
      </c>
      <c r="J115" s="59">
        <v>8.3199999999999985</v>
      </c>
      <c r="K115" s="18"/>
      <c r="L115" s="18"/>
      <c r="M115" s="18"/>
      <c r="N115" s="18"/>
      <c r="O115" s="18"/>
      <c r="P115" s="18"/>
    </row>
    <row r="116" spans="1:18" ht="23.25" customHeight="1" x14ac:dyDescent="0.25">
      <c r="A116" s="13">
        <v>33</v>
      </c>
      <c r="B116" s="14">
        <v>634579</v>
      </c>
      <c r="C116" s="15" t="s">
        <v>203</v>
      </c>
      <c r="D116" s="16" t="s">
        <v>204</v>
      </c>
      <c r="E116" s="17" t="s">
        <v>56</v>
      </c>
      <c r="F116" s="17">
        <v>260800</v>
      </c>
      <c r="G116" s="17" t="s">
        <v>67</v>
      </c>
      <c r="H116" s="17" t="s">
        <v>39</v>
      </c>
      <c r="I116" s="17">
        <f>VLOOKUP(B116, '[1]Dieu kien BV KL dot 1 HK2 2122'!$B$5:$P$266, 8, 0)</f>
        <v>3</v>
      </c>
      <c r="J116" s="59">
        <v>8.1800000000000015</v>
      </c>
      <c r="K116" s="18"/>
      <c r="L116" s="18"/>
      <c r="M116" s="18"/>
      <c r="N116" s="18"/>
      <c r="O116" s="18"/>
      <c r="P116" s="18"/>
    </row>
    <row r="117" spans="1:18" ht="23.25" customHeight="1" x14ac:dyDescent="0.25">
      <c r="A117" s="13">
        <v>34</v>
      </c>
      <c r="B117" s="14">
        <v>634563</v>
      </c>
      <c r="C117" s="15" t="s">
        <v>205</v>
      </c>
      <c r="D117" s="16" t="s">
        <v>206</v>
      </c>
      <c r="E117" s="17" t="s">
        <v>56</v>
      </c>
      <c r="F117" s="17">
        <v>121200</v>
      </c>
      <c r="G117" s="17" t="s">
        <v>67</v>
      </c>
      <c r="H117" s="17" t="s">
        <v>39</v>
      </c>
      <c r="I117" s="17">
        <f>VLOOKUP(B117, '[1]Dieu kien BV KL dot 1 HK2 2122'!$B$5:$P$266, 8, 0)</f>
        <v>3</v>
      </c>
      <c r="J117" s="59">
        <v>7.2399999999999993</v>
      </c>
      <c r="K117" s="22"/>
      <c r="L117" s="22"/>
      <c r="M117" s="23"/>
      <c r="Q117" s="24"/>
    </row>
    <row r="118" spans="1:18" ht="23.25" customHeight="1" x14ac:dyDescent="0.25">
      <c r="A118" s="13">
        <v>35</v>
      </c>
      <c r="B118" s="14">
        <v>634961</v>
      </c>
      <c r="C118" s="15" t="s">
        <v>207</v>
      </c>
      <c r="D118" s="16" t="s">
        <v>89</v>
      </c>
      <c r="E118" s="17" t="s">
        <v>56</v>
      </c>
      <c r="F118" s="17">
        <v>160300</v>
      </c>
      <c r="G118" s="17" t="s">
        <v>48</v>
      </c>
      <c r="H118" s="17" t="s">
        <v>28</v>
      </c>
      <c r="I118" s="17">
        <f>VLOOKUP(B118, '[1]Dieu kien BV KL dot 1 HK2 2122'!$B$5:$P$266, 8, 0)</f>
        <v>3</v>
      </c>
      <c r="J118" s="59">
        <v>8.52</v>
      </c>
      <c r="K118" s="18"/>
      <c r="L118" s="18"/>
      <c r="M118" s="18"/>
      <c r="N118" s="18"/>
      <c r="O118" s="18"/>
      <c r="P118" s="18"/>
    </row>
    <row r="119" spans="1:18" ht="23.25" customHeight="1" x14ac:dyDescent="0.25">
      <c r="A119" s="13">
        <v>36</v>
      </c>
      <c r="B119" s="14">
        <v>634673</v>
      </c>
      <c r="C119" s="15" t="s">
        <v>26</v>
      </c>
      <c r="D119" s="16" t="s">
        <v>99</v>
      </c>
      <c r="E119" s="17" t="s">
        <v>12</v>
      </c>
      <c r="F119" s="17">
        <v>80700</v>
      </c>
      <c r="G119" s="17" t="s">
        <v>111</v>
      </c>
      <c r="H119" s="17" t="s">
        <v>39</v>
      </c>
      <c r="I119" s="17">
        <f>VLOOKUP(B119, '[1]Dieu kien BV KL dot 1 HK2 2122'!$B$5:$P$266, 8, 0)</f>
        <v>3</v>
      </c>
      <c r="J119" s="59">
        <v>8.58</v>
      </c>
      <c r="K119" s="18"/>
      <c r="L119" s="18"/>
      <c r="M119" s="18"/>
      <c r="N119" s="18"/>
      <c r="O119" s="18"/>
      <c r="P119" s="18"/>
    </row>
    <row r="120" spans="1:18" ht="23.25" customHeight="1" x14ac:dyDescent="0.25">
      <c r="A120" s="13">
        <v>37</v>
      </c>
      <c r="B120" s="14">
        <v>635073</v>
      </c>
      <c r="C120" s="15" t="s">
        <v>208</v>
      </c>
      <c r="D120" s="16" t="s">
        <v>209</v>
      </c>
      <c r="E120" s="17" t="s">
        <v>12</v>
      </c>
      <c r="F120" s="17">
        <v>241200</v>
      </c>
      <c r="G120" s="17" t="s">
        <v>159</v>
      </c>
      <c r="H120" s="17" t="s">
        <v>35</v>
      </c>
      <c r="I120" s="17">
        <f>VLOOKUP(B120, '[1]Dieu kien BV KL dot 1 HK2 2122'!$B$5:$P$266, 8, 0)</f>
        <v>3</v>
      </c>
      <c r="J120" s="59">
        <v>8.0599999999999987</v>
      </c>
      <c r="K120" s="11"/>
      <c r="O120" s="24"/>
    </row>
    <row r="121" spans="1:18" ht="23.25" customHeight="1" x14ac:dyDescent="0.25">
      <c r="A121" s="13">
        <v>38</v>
      </c>
      <c r="B121" s="14">
        <v>634573</v>
      </c>
      <c r="C121" s="15" t="s">
        <v>210</v>
      </c>
      <c r="D121" s="16" t="s">
        <v>211</v>
      </c>
      <c r="E121" s="17" t="s">
        <v>56</v>
      </c>
      <c r="F121" s="17">
        <v>160900</v>
      </c>
      <c r="G121" s="17" t="s">
        <v>48</v>
      </c>
      <c r="H121" s="17" t="s">
        <v>28</v>
      </c>
      <c r="I121" s="17">
        <f>VLOOKUP(B121, '[1]Dieu kien BV KL dot 1 HK2 2122'!$B$5:$P$266, 8, 0)</f>
        <v>3</v>
      </c>
      <c r="J121" s="59">
        <v>8.5</v>
      </c>
      <c r="K121" s="18"/>
      <c r="L121" s="18"/>
      <c r="M121" s="18"/>
      <c r="N121" s="18"/>
      <c r="O121" s="18"/>
      <c r="P121" s="18"/>
      <c r="Q121" s="18"/>
      <c r="R121" s="18"/>
    </row>
    <row r="122" spans="1:18" ht="23.25" customHeight="1" x14ac:dyDescent="0.25">
      <c r="A122" s="13">
        <v>39</v>
      </c>
      <c r="B122" s="14">
        <v>635128</v>
      </c>
      <c r="C122" s="15" t="s">
        <v>212</v>
      </c>
      <c r="D122" s="16" t="s">
        <v>213</v>
      </c>
      <c r="E122" s="17" t="s">
        <v>56</v>
      </c>
      <c r="F122" s="17">
        <v>250400</v>
      </c>
      <c r="G122" s="17" t="s">
        <v>214</v>
      </c>
      <c r="H122" s="17" t="s">
        <v>51</v>
      </c>
      <c r="I122" s="17">
        <f>VLOOKUP(B122, '[1]Dieu kien BV KL dot 1 HK2 2122'!$B$5:$P$266, 8, 0)</f>
        <v>3</v>
      </c>
      <c r="J122" s="59">
        <v>8.2799999999999994</v>
      </c>
      <c r="K122" s="23"/>
      <c r="O122" s="24"/>
    </row>
    <row r="123" spans="1:18" ht="23.25" customHeight="1" x14ac:dyDescent="0.25">
      <c r="A123" s="13">
        <v>40</v>
      </c>
      <c r="B123" s="14">
        <v>634879</v>
      </c>
      <c r="C123" s="15" t="s">
        <v>26</v>
      </c>
      <c r="D123" s="16" t="s">
        <v>43</v>
      </c>
      <c r="E123" s="17" t="s">
        <v>12</v>
      </c>
      <c r="F123" s="17">
        <v>240500</v>
      </c>
      <c r="G123" s="17" t="s">
        <v>159</v>
      </c>
      <c r="H123" s="17" t="s">
        <v>35</v>
      </c>
      <c r="I123" s="17">
        <f>VLOOKUP(B123, '[1]Dieu kien BV KL dot 1 HK2 2122'!$B$5:$P$266, 8, 0)</f>
        <v>3</v>
      </c>
      <c r="J123" s="59">
        <v>8.5400000000000009</v>
      </c>
      <c r="K123" s="18"/>
      <c r="L123" s="18"/>
      <c r="M123" s="18"/>
      <c r="N123" s="18"/>
      <c r="O123" s="18"/>
      <c r="P123" s="18"/>
    </row>
    <row r="124" spans="1:18" ht="23.25" customHeight="1" x14ac:dyDescent="0.25">
      <c r="A124" s="13">
        <v>1</v>
      </c>
      <c r="B124" s="14">
        <v>634504</v>
      </c>
      <c r="C124" s="15" t="s">
        <v>215</v>
      </c>
      <c r="D124" s="16" t="s">
        <v>11</v>
      </c>
      <c r="E124" s="17" t="s">
        <v>12</v>
      </c>
      <c r="F124" s="17">
        <v>61200</v>
      </c>
      <c r="G124" s="17" t="s">
        <v>48</v>
      </c>
      <c r="H124" s="17" t="s">
        <v>28</v>
      </c>
      <c r="I124" s="17">
        <f>VLOOKUP(B124, '[1]Dieu kien BV KL dot 1 HK2 2122'!$B$5:$P$266, 8, 0)</f>
        <v>4</v>
      </c>
      <c r="J124" s="59">
        <v>8.5</v>
      </c>
      <c r="K124" s="18"/>
      <c r="L124" s="18"/>
      <c r="M124" s="18"/>
      <c r="N124" s="18"/>
      <c r="O124" s="18"/>
      <c r="P124" s="18"/>
    </row>
    <row r="125" spans="1:18" ht="23.25" customHeight="1" x14ac:dyDescent="0.25">
      <c r="A125" s="13">
        <v>2</v>
      </c>
      <c r="B125" s="14">
        <v>634808</v>
      </c>
      <c r="C125" s="15" t="s">
        <v>216</v>
      </c>
      <c r="D125" s="16" t="s">
        <v>217</v>
      </c>
      <c r="E125" s="17" t="s">
        <v>56</v>
      </c>
      <c r="F125" s="17">
        <v>221198</v>
      </c>
      <c r="G125" s="17" t="s">
        <v>50</v>
      </c>
      <c r="H125" s="17" t="s">
        <v>28</v>
      </c>
      <c r="I125" s="17">
        <f>VLOOKUP(B125, '[1]Dieu kien BV KL dot 1 HK2 2122'!$B$5:$P$266, 8, 0)</f>
        <v>4</v>
      </c>
      <c r="J125" s="59">
        <v>8</v>
      </c>
      <c r="K125" s="18"/>
      <c r="L125" s="18"/>
      <c r="M125" s="18"/>
      <c r="N125" s="18"/>
      <c r="O125" s="18"/>
      <c r="P125" s="18"/>
    </row>
    <row r="126" spans="1:18" ht="23.25" customHeight="1" x14ac:dyDescent="0.25">
      <c r="A126" s="13">
        <v>3</v>
      </c>
      <c r="B126" s="14">
        <v>635011</v>
      </c>
      <c r="C126" s="15" t="s">
        <v>219</v>
      </c>
      <c r="D126" s="16" t="s">
        <v>133</v>
      </c>
      <c r="E126" s="17" t="s">
        <v>12</v>
      </c>
      <c r="F126" s="17">
        <v>290500</v>
      </c>
      <c r="G126" s="17" t="s">
        <v>50</v>
      </c>
      <c r="H126" s="17" t="s">
        <v>28</v>
      </c>
      <c r="I126" s="17">
        <f>VLOOKUP(B126, '[1]Dieu kien BV KL dot 1 HK2 2122'!$B$5:$P$266, 8, 0)</f>
        <v>4</v>
      </c>
      <c r="J126" s="59">
        <v>8.8000000000000007</v>
      </c>
      <c r="K126" s="23"/>
      <c r="O126" s="24"/>
    </row>
    <row r="127" spans="1:18" ht="23.25" customHeight="1" x14ac:dyDescent="0.25">
      <c r="A127" s="13">
        <v>4</v>
      </c>
      <c r="B127" s="14">
        <v>634907</v>
      </c>
      <c r="C127" s="15" t="s">
        <v>220</v>
      </c>
      <c r="D127" s="16" t="s">
        <v>221</v>
      </c>
      <c r="E127" s="17" t="s">
        <v>56</v>
      </c>
      <c r="F127" s="17">
        <v>301000</v>
      </c>
      <c r="G127" s="17" t="s">
        <v>48</v>
      </c>
      <c r="H127" s="17" t="s">
        <v>28</v>
      </c>
      <c r="I127" s="17">
        <f>VLOOKUP(B127, '[1]Dieu kien BV KL dot 1 HK2 2122'!$B$5:$P$266, 8, 0)</f>
        <v>4</v>
      </c>
      <c r="J127" s="59">
        <v>8.5</v>
      </c>
      <c r="K127" s="18"/>
      <c r="L127" s="18"/>
      <c r="M127" s="18"/>
      <c r="N127" s="18"/>
      <c r="O127" s="18"/>
      <c r="P127" s="18"/>
    </row>
    <row r="128" spans="1:18" ht="23.25" customHeight="1" x14ac:dyDescent="0.25">
      <c r="A128" s="13">
        <v>5</v>
      </c>
      <c r="B128" s="14">
        <v>634510</v>
      </c>
      <c r="C128" s="15" t="s">
        <v>222</v>
      </c>
      <c r="D128" s="16" t="s">
        <v>223</v>
      </c>
      <c r="E128" s="17" t="s">
        <v>12</v>
      </c>
      <c r="F128" s="17">
        <v>260900</v>
      </c>
      <c r="G128" s="17" t="s">
        <v>48</v>
      </c>
      <c r="H128" s="17" t="s">
        <v>28</v>
      </c>
      <c r="I128" s="17">
        <f>VLOOKUP(B128, '[1]Dieu kien BV KL dot 1 HK2 2122'!$B$5:$P$266, 8, 0)</f>
        <v>4</v>
      </c>
      <c r="J128" s="59">
        <v>8.1999999999999993</v>
      </c>
      <c r="K128" s="18"/>
      <c r="L128" s="18"/>
      <c r="M128" s="18"/>
      <c r="N128" s="18"/>
      <c r="O128" s="18"/>
      <c r="P128" s="18"/>
    </row>
    <row r="129" spans="1:19" ht="23.25" customHeight="1" x14ac:dyDescent="0.25">
      <c r="A129" s="13">
        <v>6</v>
      </c>
      <c r="B129" s="14">
        <v>634712</v>
      </c>
      <c r="C129" s="15" t="s">
        <v>224</v>
      </c>
      <c r="D129" s="16" t="s">
        <v>225</v>
      </c>
      <c r="E129" s="17" t="s">
        <v>12</v>
      </c>
      <c r="F129" s="17">
        <v>31200</v>
      </c>
      <c r="G129" s="17" t="s">
        <v>159</v>
      </c>
      <c r="H129" s="17" t="s">
        <v>35</v>
      </c>
      <c r="I129" s="17">
        <f>VLOOKUP(B129, '[1]Dieu kien BV KL dot 1 HK2 2122'!$B$5:$P$266, 8, 0)</f>
        <v>4</v>
      </c>
      <c r="J129" s="59">
        <v>7.4</v>
      </c>
      <c r="K129" s="18"/>
      <c r="L129" s="18"/>
      <c r="M129" s="18"/>
      <c r="N129" s="18"/>
      <c r="O129" s="18"/>
      <c r="P129" s="18"/>
    </row>
    <row r="130" spans="1:19" ht="23.25" customHeight="1" x14ac:dyDescent="0.25">
      <c r="A130" s="13">
        <v>7</v>
      </c>
      <c r="B130" s="14">
        <v>635106</v>
      </c>
      <c r="C130" s="15" t="s">
        <v>226</v>
      </c>
      <c r="D130" s="16" t="s">
        <v>58</v>
      </c>
      <c r="E130" s="17" t="s">
        <v>56</v>
      </c>
      <c r="F130" s="17">
        <v>80600</v>
      </c>
      <c r="G130" s="17" t="s">
        <v>214</v>
      </c>
      <c r="H130" s="17" t="s">
        <v>51</v>
      </c>
      <c r="I130" s="17">
        <f>VLOOKUP(B130, '[1]Dieu kien BV KL dot 1 HK2 2122'!$B$5:$P$266, 8, 0)</f>
        <v>4</v>
      </c>
      <c r="J130" s="59">
        <v>8.3000000000000007</v>
      </c>
      <c r="K130" s="18"/>
      <c r="L130" s="18"/>
      <c r="M130" s="18"/>
      <c r="N130" s="18"/>
      <c r="O130" s="18"/>
      <c r="P130" s="18"/>
    </row>
    <row r="131" spans="1:19" ht="23.25" customHeight="1" x14ac:dyDescent="0.25">
      <c r="A131" s="13">
        <v>8</v>
      </c>
      <c r="B131" s="14">
        <v>634517</v>
      </c>
      <c r="C131" s="15" t="s">
        <v>59</v>
      </c>
      <c r="D131" s="16" t="s">
        <v>58</v>
      </c>
      <c r="E131" s="17" t="s">
        <v>56</v>
      </c>
      <c r="F131" s="17">
        <v>160700</v>
      </c>
      <c r="G131" s="17" t="s">
        <v>48</v>
      </c>
      <c r="H131" s="17" t="s">
        <v>28</v>
      </c>
      <c r="I131" s="17">
        <f>VLOOKUP(B131, '[1]Dieu kien BV KL dot 1 HK2 2122'!$B$5:$P$266, 8, 0)</f>
        <v>4</v>
      </c>
      <c r="J131" s="59">
        <v>8.5</v>
      </c>
      <c r="K131" s="23"/>
      <c r="M131" s="30"/>
      <c r="O131" s="24"/>
    </row>
    <row r="132" spans="1:19" ht="23.25" customHeight="1" x14ac:dyDescent="0.25">
      <c r="A132" s="13">
        <v>9</v>
      </c>
      <c r="B132" s="14">
        <v>635209</v>
      </c>
      <c r="C132" s="15" t="s">
        <v>227</v>
      </c>
      <c r="D132" s="16" t="s">
        <v>228</v>
      </c>
      <c r="E132" s="17" t="s">
        <v>56</v>
      </c>
      <c r="F132" s="17">
        <v>81000</v>
      </c>
      <c r="G132" s="17" t="s">
        <v>72</v>
      </c>
      <c r="H132" s="17" t="s">
        <v>18</v>
      </c>
      <c r="I132" s="17">
        <f>VLOOKUP(B132, '[1]Dieu kien BV KL dot 1 HK2 2122'!$B$5:$P$266, 8, 0)</f>
        <v>4</v>
      </c>
      <c r="J132" s="59">
        <v>9.1999999999999993</v>
      </c>
      <c r="K132" s="18"/>
      <c r="L132" s="18"/>
      <c r="M132" s="18"/>
      <c r="N132" s="18"/>
      <c r="O132" s="18"/>
      <c r="P132" s="18"/>
    </row>
    <row r="133" spans="1:19" ht="23.25" customHeight="1" x14ac:dyDescent="0.25">
      <c r="A133" s="13">
        <v>10</v>
      </c>
      <c r="B133" s="14">
        <v>635015</v>
      </c>
      <c r="C133" s="15" t="s">
        <v>229</v>
      </c>
      <c r="D133" s="16" t="s">
        <v>230</v>
      </c>
      <c r="E133" s="17" t="s">
        <v>56</v>
      </c>
      <c r="F133" s="17">
        <v>111000</v>
      </c>
      <c r="G133" s="17" t="s">
        <v>50</v>
      </c>
      <c r="H133" s="17" t="s">
        <v>28</v>
      </c>
      <c r="I133" s="17">
        <f>VLOOKUP(B133, '[1]Dieu kien BV KL dot 1 HK2 2122'!$B$5:$P$266, 8, 0)</f>
        <v>4</v>
      </c>
      <c r="J133" s="59">
        <v>8.1999999999999993</v>
      </c>
      <c r="K133" s="18"/>
      <c r="L133" s="18"/>
      <c r="M133" s="18"/>
      <c r="N133" s="18"/>
      <c r="O133" s="18"/>
      <c r="P133" s="18"/>
    </row>
    <row r="134" spans="1:19" ht="23.25" customHeight="1" x14ac:dyDescent="0.25">
      <c r="A134" s="13">
        <v>11</v>
      </c>
      <c r="B134" s="14">
        <v>634814</v>
      </c>
      <c r="C134" s="15" t="s">
        <v>231</v>
      </c>
      <c r="D134" s="16" t="s">
        <v>119</v>
      </c>
      <c r="E134" s="17" t="s">
        <v>12</v>
      </c>
      <c r="F134" s="17">
        <v>130300</v>
      </c>
      <c r="G134" s="17" t="s">
        <v>111</v>
      </c>
      <c r="H134" s="17" t="s">
        <v>39</v>
      </c>
      <c r="I134" s="17">
        <f>VLOOKUP(B134, '[1]Dieu kien BV KL dot 1 HK2 2122'!$B$5:$P$266, 8, 0)</f>
        <v>4</v>
      </c>
      <c r="J134" s="59">
        <v>8.6</v>
      </c>
      <c r="K134" s="18"/>
      <c r="L134" s="18"/>
      <c r="M134" s="18"/>
      <c r="N134" s="18"/>
      <c r="O134" s="18"/>
      <c r="P134" s="18"/>
    </row>
    <row r="135" spans="1:19" ht="23.25" customHeight="1" x14ac:dyDescent="0.25">
      <c r="A135" s="13">
        <v>12</v>
      </c>
      <c r="B135" s="14">
        <v>634724</v>
      </c>
      <c r="C135" s="15" t="s">
        <v>232</v>
      </c>
      <c r="D135" s="16" t="s">
        <v>119</v>
      </c>
      <c r="E135" s="17" t="s">
        <v>12</v>
      </c>
      <c r="F135" s="17">
        <v>110500</v>
      </c>
      <c r="G135" s="17" t="s">
        <v>61</v>
      </c>
      <c r="H135" s="17" t="s">
        <v>28</v>
      </c>
      <c r="I135" s="17">
        <f>VLOOKUP(B135, '[1]Dieu kien BV KL dot 1 HK2 2122'!$B$5:$P$266, 8, 0)</f>
        <v>4</v>
      </c>
      <c r="J135" s="59">
        <v>8.3000000000000007</v>
      </c>
      <c r="K135" s="18"/>
      <c r="L135" s="18"/>
      <c r="M135" s="18"/>
      <c r="N135" s="18"/>
      <c r="O135" s="18"/>
      <c r="P135" s="18"/>
      <c r="Q135" s="18"/>
      <c r="R135" s="18"/>
    </row>
    <row r="136" spans="1:19" ht="23.25" customHeight="1" x14ac:dyDescent="0.25">
      <c r="A136" s="13">
        <v>13</v>
      </c>
      <c r="B136" s="14">
        <v>634815</v>
      </c>
      <c r="C136" s="15" t="s">
        <v>233</v>
      </c>
      <c r="D136" s="16" t="s">
        <v>23</v>
      </c>
      <c r="E136" s="17" t="s">
        <v>12</v>
      </c>
      <c r="F136" s="17">
        <v>281100</v>
      </c>
      <c r="G136" s="17" t="s">
        <v>67</v>
      </c>
      <c r="H136" s="17" t="s">
        <v>39</v>
      </c>
      <c r="I136" s="17">
        <f>VLOOKUP(B136, '[1]Dieu kien BV KL dot 1 HK2 2122'!$B$5:$P$266, 8, 0)</f>
        <v>4</v>
      </c>
      <c r="J136" s="59">
        <v>8.6999999999999993</v>
      </c>
      <c r="K136" s="18"/>
      <c r="L136" s="18"/>
      <c r="M136" s="18"/>
      <c r="N136" s="18"/>
      <c r="O136" s="18"/>
      <c r="P136" s="18"/>
    </row>
    <row r="137" spans="1:19" ht="23.25" customHeight="1" x14ac:dyDescent="0.25">
      <c r="A137" s="13">
        <v>14</v>
      </c>
      <c r="B137" s="14">
        <v>634817</v>
      </c>
      <c r="C137" s="15" t="s">
        <v>24</v>
      </c>
      <c r="D137" s="16" t="s">
        <v>23</v>
      </c>
      <c r="E137" s="17" t="s">
        <v>12</v>
      </c>
      <c r="F137" s="17">
        <v>140600</v>
      </c>
      <c r="G137" s="17" t="s">
        <v>67</v>
      </c>
      <c r="H137" s="17" t="s">
        <v>39</v>
      </c>
      <c r="I137" s="17">
        <f>VLOOKUP(B137, '[1]Dieu kien BV KL dot 1 HK2 2122'!$B$5:$P$266, 8, 0)</f>
        <v>4</v>
      </c>
      <c r="J137" s="59">
        <v>8.8000000000000007</v>
      </c>
      <c r="K137" s="18"/>
      <c r="L137" s="18"/>
      <c r="M137" s="18"/>
      <c r="N137" s="18"/>
      <c r="O137" s="18"/>
      <c r="P137" s="18"/>
    </row>
    <row r="138" spans="1:19" ht="23.25" customHeight="1" x14ac:dyDescent="0.25">
      <c r="A138" s="13">
        <v>15</v>
      </c>
      <c r="B138" s="14">
        <v>634730</v>
      </c>
      <c r="C138" s="15" t="s">
        <v>234</v>
      </c>
      <c r="D138" s="16" t="s">
        <v>173</v>
      </c>
      <c r="E138" s="17" t="s">
        <v>12</v>
      </c>
      <c r="F138" s="17">
        <v>100200</v>
      </c>
      <c r="G138" s="17" t="s">
        <v>61</v>
      </c>
      <c r="H138" s="17" t="s">
        <v>28</v>
      </c>
      <c r="I138" s="17">
        <f>VLOOKUP(B138, '[1]Dieu kien BV KL dot 1 HK2 2122'!$B$5:$P$266, 8, 0)</f>
        <v>4</v>
      </c>
      <c r="J138" s="59">
        <v>8.5</v>
      </c>
      <c r="K138" s="18"/>
      <c r="L138" s="18"/>
      <c r="M138" s="18"/>
      <c r="N138" s="18"/>
      <c r="O138" s="18"/>
      <c r="P138" s="18"/>
    </row>
    <row r="139" spans="1:19" ht="23.25" customHeight="1" x14ac:dyDescent="0.25">
      <c r="A139" s="13">
        <v>16</v>
      </c>
      <c r="B139" s="14">
        <v>635020</v>
      </c>
      <c r="C139" s="15" t="s">
        <v>15</v>
      </c>
      <c r="D139" s="16" t="s">
        <v>60</v>
      </c>
      <c r="E139" s="17" t="s">
        <v>56</v>
      </c>
      <c r="F139" s="17">
        <v>60600</v>
      </c>
      <c r="G139" s="17" t="s">
        <v>111</v>
      </c>
      <c r="H139" s="17" t="s">
        <v>39</v>
      </c>
      <c r="I139" s="17">
        <f>VLOOKUP(B139, '[1]Dieu kien BV KL dot 1 HK2 2122'!$B$5:$P$266, 8, 0)</f>
        <v>4</v>
      </c>
      <c r="J139" s="59">
        <v>9.6</v>
      </c>
      <c r="K139" s="23"/>
      <c r="O139" s="24"/>
    </row>
    <row r="140" spans="1:19" ht="23.25" customHeight="1" x14ac:dyDescent="0.25">
      <c r="A140" s="13">
        <v>17</v>
      </c>
      <c r="B140" s="14">
        <v>635219</v>
      </c>
      <c r="C140" s="15" t="s">
        <v>235</v>
      </c>
      <c r="D140" s="16" t="s">
        <v>236</v>
      </c>
      <c r="E140" s="17" t="s">
        <v>12</v>
      </c>
      <c r="F140" s="17">
        <v>131200</v>
      </c>
      <c r="G140" s="17" t="s">
        <v>72</v>
      </c>
      <c r="H140" s="17" t="s">
        <v>18</v>
      </c>
      <c r="I140" s="17">
        <f>VLOOKUP(B140, '[1]Dieu kien BV KL dot 1 HK2 2122'!$B$5:$P$266, 8, 0)</f>
        <v>4</v>
      </c>
      <c r="J140" s="59">
        <v>8.5</v>
      </c>
      <c r="K140" s="18"/>
      <c r="L140" s="18"/>
      <c r="M140" s="18"/>
      <c r="N140" s="18"/>
      <c r="O140" s="18"/>
      <c r="P140" s="18"/>
    </row>
    <row r="141" spans="1:19" ht="23.25" customHeight="1" x14ac:dyDescent="0.25">
      <c r="A141" s="13">
        <v>18</v>
      </c>
      <c r="B141" s="14">
        <v>634642</v>
      </c>
      <c r="C141" s="15" t="s">
        <v>42</v>
      </c>
      <c r="D141" s="16" t="s">
        <v>237</v>
      </c>
      <c r="E141" s="17" t="s">
        <v>56</v>
      </c>
      <c r="F141" s="17">
        <v>181200</v>
      </c>
      <c r="G141" s="17" t="s">
        <v>61</v>
      </c>
      <c r="H141" s="17" t="s">
        <v>28</v>
      </c>
      <c r="I141" s="17">
        <f>VLOOKUP(B141, '[1]Dieu kien BV KL dot 1 HK2 2122'!$B$5:$P$266, 8, 0)</f>
        <v>4</v>
      </c>
      <c r="J141" s="59">
        <v>8.6</v>
      </c>
      <c r="K141" s="18"/>
      <c r="L141" s="18"/>
      <c r="M141" s="18"/>
      <c r="N141" s="18"/>
      <c r="O141" s="18"/>
      <c r="P141" s="18"/>
    </row>
    <row r="142" spans="1:19" ht="23.25" customHeight="1" x14ac:dyDescent="0.25">
      <c r="A142" s="13">
        <v>19</v>
      </c>
      <c r="B142" s="14">
        <v>634644</v>
      </c>
      <c r="C142" s="15" t="s">
        <v>238</v>
      </c>
      <c r="D142" s="16" t="s">
        <v>71</v>
      </c>
      <c r="E142" s="17" t="s">
        <v>56</v>
      </c>
      <c r="F142" s="17">
        <v>170400</v>
      </c>
      <c r="G142" s="17" t="s">
        <v>61</v>
      </c>
      <c r="H142" s="17" t="s">
        <v>28</v>
      </c>
      <c r="I142" s="17">
        <f>VLOOKUP(B142, '[1]Dieu kien BV KL dot 1 HK2 2122'!$B$5:$P$266, 8, 0)</f>
        <v>4</v>
      </c>
      <c r="J142" s="59">
        <v>8.6</v>
      </c>
      <c r="K142" s="18"/>
      <c r="L142" s="18"/>
      <c r="M142" s="18"/>
      <c r="N142" s="18"/>
      <c r="O142" s="18"/>
      <c r="P142" s="18"/>
      <c r="Q142" s="18"/>
      <c r="R142" s="18"/>
    </row>
    <row r="143" spans="1:19" ht="23.25" customHeight="1" x14ac:dyDescent="0.25">
      <c r="A143" s="13">
        <v>20</v>
      </c>
      <c r="B143" s="14">
        <v>634735</v>
      </c>
      <c r="C143" s="15" t="s">
        <v>239</v>
      </c>
      <c r="D143" s="16" t="s">
        <v>71</v>
      </c>
      <c r="E143" s="17" t="s">
        <v>56</v>
      </c>
      <c r="F143" s="17">
        <v>101000</v>
      </c>
      <c r="G143" s="17" t="s">
        <v>61</v>
      </c>
      <c r="H143" s="17" t="s">
        <v>28</v>
      </c>
      <c r="I143" s="17">
        <f>VLOOKUP(B143, '[1]Dieu kien BV KL dot 1 HK2 2122'!$B$5:$P$266, 8, 0)</f>
        <v>4</v>
      </c>
      <c r="J143" s="59">
        <v>8.1</v>
      </c>
      <c r="K143" s="23"/>
      <c r="O143" s="24"/>
      <c r="Q143" s="31"/>
      <c r="R143" s="31"/>
      <c r="S143" s="31"/>
    </row>
    <row r="144" spans="1:19" ht="23.25" customHeight="1" x14ac:dyDescent="0.25">
      <c r="A144" s="13">
        <v>21</v>
      </c>
      <c r="B144" s="14">
        <v>634542</v>
      </c>
      <c r="C144" s="15" t="s">
        <v>128</v>
      </c>
      <c r="D144" s="16" t="s">
        <v>25</v>
      </c>
      <c r="E144" s="17" t="s">
        <v>12</v>
      </c>
      <c r="F144" s="17">
        <v>130300</v>
      </c>
      <c r="G144" s="17" t="s">
        <v>67</v>
      </c>
      <c r="H144" s="17" t="s">
        <v>39</v>
      </c>
      <c r="I144" s="17">
        <f>VLOOKUP(B144, '[1]Dieu kien BV KL dot 1 HK2 2122'!$B$5:$P$266, 8, 0)</f>
        <v>4</v>
      </c>
      <c r="J144" s="59">
        <v>8.5</v>
      </c>
      <c r="K144" s="18"/>
      <c r="L144" s="18"/>
      <c r="M144" s="18"/>
      <c r="N144" s="18"/>
      <c r="O144" s="18"/>
      <c r="P144" s="18"/>
      <c r="Q144" s="18"/>
      <c r="R144" s="18"/>
    </row>
    <row r="145" spans="1:18" ht="23.25" customHeight="1" x14ac:dyDescent="0.25">
      <c r="A145" s="13">
        <v>22</v>
      </c>
      <c r="B145" s="14">
        <v>635116</v>
      </c>
      <c r="C145" s="15" t="s">
        <v>136</v>
      </c>
      <c r="D145" s="16" t="s">
        <v>240</v>
      </c>
      <c r="E145" s="17" t="s">
        <v>56</v>
      </c>
      <c r="F145" s="17">
        <v>281100</v>
      </c>
      <c r="G145" s="17" t="s">
        <v>241</v>
      </c>
      <c r="H145" s="17" t="s">
        <v>45</v>
      </c>
      <c r="I145" s="17">
        <f>VLOOKUP(B145, '[1]Dieu kien BV KL dot 1 HK2 2122'!$B$5:$P$266, 8, 0)</f>
        <v>4</v>
      </c>
      <c r="J145" s="59">
        <v>8.9</v>
      </c>
      <c r="K145" s="18"/>
      <c r="L145" s="18"/>
      <c r="M145" s="18"/>
      <c r="N145" s="18"/>
      <c r="O145" s="18"/>
      <c r="P145" s="18"/>
    </row>
    <row r="146" spans="1:18" ht="23.25" customHeight="1" x14ac:dyDescent="0.25">
      <c r="A146" s="13">
        <v>23</v>
      </c>
      <c r="B146" s="14">
        <v>634835</v>
      </c>
      <c r="C146" s="15" t="s">
        <v>130</v>
      </c>
      <c r="D146" s="16" t="s">
        <v>29</v>
      </c>
      <c r="E146" s="17" t="s">
        <v>12</v>
      </c>
      <c r="F146" s="17">
        <v>141200</v>
      </c>
      <c r="G146" s="17" t="s">
        <v>50</v>
      </c>
      <c r="H146" s="17" t="s">
        <v>28</v>
      </c>
      <c r="I146" s="17">
        <f>VLOOKUP(B146, '[1]Dieu kien BV KL dot 1 HK2 2122'!$B$5:$P$266, 8, 0)</f>
        <v>4</v>
      </c>
      <c r="J146" s="59">
        <v>8.6</v>
      </c>
      <c r="K146" s="18"/>
      <c r="L146" s="18"/>
      <c r="M146" s="18"/>
      <c r="N146" s="18"/>
      <c r="O146" s="18"/>
      <c r="P146" s="18"/>
    </row>
    <row r="147" spans="1:18" ht="23.25" customHeight="1" x14ac:dyDescent="0.25">
      <c r="A147" s="13">
        <v>24</v>
      </c>
      <c r="B147" s="14">
        <v>635506</v>
      </c>
      <c r="C147" s="15" t="s">
        <v>242</v>
      </c>
      <c r="D147" s="16" t="s">
        <v>243</v>
      </c>
      <c r="E147" s="17" t="s">
        <v>56</v>
      </c>
      <c r="F147" s="17">
        <v>171200</v>
      </c>
      <c r="G147" s="17" t="s">
        <v>75</v>
      </c>
      <c r="H147" s="17" t="s">
        <v>69</v>
      </c>
      <c r="I147" s="17">
        <f>VLOOKUP(B147, '[1]Dieu kien BV KL dot 1 HK2 2122'!$B$5:$P$266, 8, 0)</f>
        <v>4</v>
      </c>
      <c r="J147" s="59">
        <v>8.6</v>
      </c>
      <c r="K147" s="22"/>
      <c r="L147" s="22"/>
      <c r="M147" s="23"/>
      <c r="Q147" s="24"/>
    </row>
    <row r="148" spans="1:18" ht="23.25" customHeight="1" x14ac:dyDescent="0.25">
      <c r="A148" s="13">
        <v>25</v>
      </c>
      <c r="B148" s="14">
        <v>635036</v>
      </c>
      <c r="C148" s="15" t="s">
        <v>244</v>
      </c>
      <c r="D148" s="16" t="s">
        <v>245</v>
      </c>
      <c r="E148" s="17" t="s">
        <v>56</v>
      </c>
      <c r="F148" s="17">
        <v>300800</v>
      </c>
      <c r="G148" s="17" t="s">
        <v>111</v>
      </c>
      <c r="H148" s="17" t="s">
        <v>39</v>
      </c>
      <c r="I148" s="17">
        <f>VLOOKUP(B148, '[1]Dieu kien BV KL dot 1 HK2 2122'!$B$5:$P$266, 8, 0)</f>
        <v>4</v>
      </c>
      <c r="J148" s="59">
        <v>8.8000000000000007</v>
      </c>
      <c r="K148" s="22"/>
      <c r="L148" s="22"/>
      <c r="M148" s="23"/>
      <c r="Q148" s="24"/>
    </row>
    <row r="149" spans="1:18" ht="23.25" customHeight="1" x14ac:dyDescent="0.25">
      <c r="A149" s="13">
        <v>26</v>
      </c>
      <c r="B149" s="14">
        <v>622064</v>
      </c>
      <c r="C149" s="15" t="s">
        <v>246</v>
      </c>
      <c r="D149" s="16" t="s">
        <v>247</v>
      </c>
      <c r="E149" s="17" t="s">
        <v>56</v>
      </c>
      <c r="F149" s="17">
        <v>151299</v>
      </c>
      <c r="G149" s="17" t="s">
        <v>248</v>
      </c>
      <c r="H149" s="17" t="s">
        <v>39</v>
      </c>
      <c r="I149" s="17">
        <f>VLOOKUP(B149, '[1]Dieu kien BV KL dot 1 HK2 2122'!$B$5:$P$266, 8, 0)</f>
        <v>4</v>
      </c>
      <c r="J149" s="59">
        <v>7.2</v>
      </c>
      <c r="K149" s="18"/>
      <c r="L149" s="18"/>
      <c r="M149" s="18"/>
      <c r="N149" s="18"/>
      <c r="O149" s="18"/>
      <c r="P149" s="18"/>
      <c r="Q149" s="18"/>
      <c r="R149" s="18"/>
    </row>
    <row r="150" spans="1:18" ht="23.25" customHeight="1" x14ac:dyDescent="0.25">
      <c r="A150" s="13">
        <v>27</v>
      </c>
      <c r="B150" s="14">
        <v>634742</v>
      </c>
      <c r="C150" s="15" t="s">
        <v>62</v>
      </c>
      <c r="D150" s="16" t="s">
        <v>38</v>
      </c>
      <c r="E150" s="17" t="s">
        <v>12</v>
      </c>
      <c r="F150" s="17">
        <v>120900</v>
      </c>
      <c r="G150" s="17" t="s">
        <v>61</v>
      </c>
      <c r="H150" s="17" t="s">
        <v>28</v>
      </c>
      <c r="I150" s="17">
        <f>VLOOKUP(B150, '[1]Dieu kien BV KL dot 1 HK2 2122'!$B$5:$P$266, 8, 0)</f>
        <v>4</v>
      </c>
      <c r="J150" s="59">
        <v>8.5</v>
      </c>
      <c r="K150" s="23"/>
      <c r="O150" s="24"/>
    </row>
    <row r="151" spans="1:18" ht="23.25" customHeight="1" x14ac:dyDescent="0.25">
      <c r="A151" s="13">
        <v>28</v>
      </c>
      <c r="B151" s="14">
        <v>635044</v>
      </c>
      <c r="C151" s="15" t="s">
        <v>249</v>
      </c>
      <c r="D151" s="16" t="s">
        <v>86</v>
      </c>
      <c r="E151" s="17" t="s">
        <v>12</v>
      </c>
      <c r="F151" s="17">
        <v>120700</v>
      </c>
      <c r="G151" s="17" t="s">
        <v>50</v>
      </c>
      <c r="H151" s="17" t="s">
        <v>28</v>
      </c>
      <c r="I151" s="17">
        <f>VLOOKUP(B151, '[1]Dieu kien BV KL dot 1 HK2 2122'!$B$5:$P$266, 8, 0)</f>
        <v>4</v>
      </c>
      <c r="J151" s="59">
        <v>8.5</v>
      </c>
      <c r="K151" s="23"/>
      <c r="O151" s="24"/>
    </row>
    <row r="152" spans="1:18" ht="23.25" customHeight="1" x14ac:dyDescent="0.25">
      <c r="A152" s="13">
        <v>29</v>
      </c>
      <c r="B152" s="14">
        <v>635117</v>
      </c>
      <c r="C152" s="15" t="s">
        <v>218</v>
      </c>
      <c r="D152" s="16" t="s">
        <v>189</v>
      </c>
      <c r="E152" s="17" t="s">
        <v>56</v>
      </c>
      <c r="F152" s="17">
        <v>181000</v>
      </c>
      <c r="G152" s="17" t="s">
        <v>241</v>
      </c>
      <c r="H152" s="17" t="s">
        <v>45</v>
      </c>
      <c r="I152" s="17">
        <f>VLOOKUP(B152, '[1]Dieu kien BV KL dot 1 HK2 2122'!$B$5:$P$266, 8, 0)</f>
        <v>4</v>
      </c>
      <c r="J152" s="59">
        <v>8.5</v>
      </c>
      <c r="K152" s="23"/>
      <c r="O152" s="24"/>
    </row>
    <row r="153" spans="1:18" ht="23.25" customHeight="1" x14ac:dyDescent="0.25">
      <c r="A153" s="13">
        <v>30</v>
      </c>
      <c r="B153" s="14">
        <v>635052</v>
      </c>
      <c r="C153" s="15" t="s">
        <v>250</v>
      </c>
      <c r="D153" s="16" t="s">
        <v>193</v>
      </c>
      <c r="E153" s="17" t="s">
        <v>12</v>
      </c>
      <c r="F153" s="17">
        <v>151200</v>
      </c>
      <c r="G153" s="17" t="s">
        <v>159</v>
      </c>
      <c r="H153" s="17" t="s">
        <v>35</v>
      </c>
      <c r="I153" s="17">
        <f>VLOOKUP(B153, '[1]Dieu kien BV KL dot 1 HK2 2122'!$B$5:$P$266, 8, 0)</f>
        <v>4</v>
      </c>
      <c r="J153" s="59">
        <v>8.5</v>
      </c>
      <c r="K153" s="23"/>
      <c r="O153" s="24"/>
    </row>
    <row r="154" spans="1:18" ht="23.25" customHeight="1" x14ac:dyDescent="0.25">
      <c r="A154" s="13">
        <v>31</v>
      </c>
      <c r="B154" s="14">
        <v>634950</v>
      </c>
      <c r="C154" s="15" t="s">
        <v>197</v>
      </c>
      <c r="D154" s="16" t="s">
        <v>151</v>
      </c>
      <c r="E154" s="17" t="s">
        <v>12</v>
      </c>
      <c r="F154" s="17">
        <v>240700</v>
      </c>
      <c r="G154" s="17" t="s">
        <v>67</v>
      </c>
      <c r="H154" s="17" t="s">
        <v>39</v>
      </c>
      <c r="I154" s="17">
        <f>VLOOKUP(B154, '[1]Dieu kien BV KL dot 1 HK2 2122'!$B$5:$P$266, 8, 0)</f>
        <v>4</v>
      </c>
      <c r="J154" s="59">
        <v>8.6999999999999993</v>
      </c>
      <c r="K154" s="23"/>
      <c r="O154" s="24"/>
    </row>
    <row r="155" spans="1:18" ht="23.25" customHeight="1" x14ac:dyDescent="0.25">
      <c r="A155" s="13">
        <v>32</v>
      </c>
      <c r="B155" s="14">
        <v>634849</v>
      </c>
      <c r="C155" s="15" t="s">
        <v>251</v>
      </c>
      <c r="D155" s="16" t="s">
        <v>88</v>
      </c>
      <c r="E155" s="17" t="s">
        <v>12</v>
      </c>
      <c r="F155" s="17">
        <v>170100</v>
      </c>
      <c r="G155" s="17" t="s">
        <v>50</v>
      </c>
      <c r="H155" s="17" t="s">
        <v>28</v>
      </c>
      <c r="I155" s="17">
        <f>VLOOKUP(B155, '[1]Dieu kien BV KL dot 1 HK2 2122'!$B$5:$P$266, 8, 0)</f>
        <v>4</v>
      </c>
      <c r="J155" s="59">
        <v>8.5</v>
      </c>
      <c r="K155" s="18"/>
      <c r="L155" s="18"/>
      <c r="M155" s="18"/>
      <c r="N155" s="18"/>
      <c r="O155" s="18"/>
      <c r="P155" s="18"/>
    </row>
    <row r="156" spans="1:18" ht="23.25" customHeight="1" x14ac:dyDescent="0.25">
      <c r="A156" s="13">
        <v>33</v>
      </c>
      <c r="B156" s="14">
        <v>634562</v>
      </c>
      <c r="C156" s="15" t="s">
        <v>252</v>
      </c>
      <c r="D156" s="16" t="s">
        <v>53</v>
      </c>
      <c r="E156" s="17" t="s">
        <v>56</v>
      </c>
      <c r="F156" s="17">
        <v>70300</v>
      </c>
      <c r="G156" s="17" t="s">
        <v>159</v>
      </c>
      <c r="H156" s="17" t="s">
        <v>35</v>
      </c>
      <c r="I156" s="17">
        <f>VLOOKUP(B156, '[1]Dieu kien BV KL dot 1 HK2 2122'!$B$5:$P$266, 8, 0)</f>
        <v>4</v>
      </c>
      <c r="J156" s="59">
        <v>8.1999999999999993</v>
      </c>
      <c r="K156" s="23"/>
      <c r="O156" s="24"/>
    </row>
    <row r="157" spans="1:18" ht="23.25" customHeight="1" x14ac:dyDescent="0.25">
      <c r="A157" s="13">
        <v>34</v>
      </c>
      <c r="B157" s="14">
        <v>635515</v>
      </c>
      <c r="C157" s="15" t="s">
        <v>253</v>
      </c>
      <c r="D157" s="16" t="s">
        <v>254</v>
      </c>
      <c r="E157" s="17" t="s">
        <v>56</v>
      </c>
      <c r="F157" s="17">
        <v>240500</v>
      </c>
      <c r="G157" s="17" t="s">
        <v>75</v>
      </c>
      <c r="H157" s="17" t="s">
        <v>69</v>
      </c>
      <c r="I157" s="17">
        <f>VLOOKUP(B157, '[1]Dieu kien BV KL dot 1 HK2 2122'!$B$5:$P$266, 8, 0)</f>
        <v>4</v>
      </c>
      <c r="J157" s="59">
        <v>8.5</v>
      </c>
      <c r="K157" s="18"/>
      <c r="L157" s="18"/>
      <c r="M157" s="18"/>
      <c r="N157" s="18"/>
      <c r="O157" s="18"/>
      <c r="P157" s="18"/>
    </row>
    <row r="158" spans="1:18" ht="23.25" customHeight="1" x14ac:dyDescent="0.25">
      <c r="A158" s="13">
        <v>35</v>
      </c>
      <c r="B158" s="14">
        <v>634861</v>
      </c>
      <c r="C158" s="15" t="s">
        <v>30</v>
      </c>
      <c r="D158" s="16" t="s">
        <v>255</v>
      </c>
      <c r="E158" s="17" t="s">
        <v>12</v>
      </c>
      <c r="F158" s="17">
        <v>110600</v>
      </c>
      <c r="G158" s="17" t="s">
        <v>67</v>
      </c>
      <c r="H158" s="17" t="s">
        <v>39</v>
      </c>
      <c r="I158" s="17">
        <f>VLOOKUP(B158, '[1]Dieu kien BV KL dot 1 HK2 2122'!$B$5:$P$266, 8, 0)</f>
        <v>4</v>
      </c>
      <c r="J158" s="59">
        <v>8.3000000000000007</v>
      </c>
      <c r="K158" s="18"/>
      <c r="L158" s="18"/>
      <c r="M158" s="18"/>
      <c r="N158" s="18"/>
      <c r="O158" s="18"/>
      <c r="P158" s="18"/>
    </row>
    <row r="159" spans="1:18" ht="23.25" customHeight="1" x14ac:dyDescent="0.25">
      <c r="A159" s="13">
        <v>36</v>
      </c>
      <c r="B159" s="14">
        <v>634576</v>
      </c>
      <c r="C159" s="15" t="s">
        <v>132</v>
      </c>
      <c r="D159" s="16" t="s">
        <v>256</v>
      </c>
      <c r="E159" s="17" t="s">
        <v>56</v>
      </c>
      <c r="F159" s="17">
        <v>101100</v>
      </c>
      <c r="G159" s="17" t="s">
        <v>67</v>
      </c>
      <c r="H159" s="17" t="s">
        <v>39</v>
      </c>
      <c r="I159" s="17">
        <f>VLOOKUP(B159, '[1]Dieu kien BV KL dot 1 HK2 2122'!$B$5:$P$266, 8, 0)</f>
        <v>4</v>
      </c>
      <c r="J159" s="59">
        <v>8</v>
      </c>
      <c r="K159" s="23"/>
      <c r="O159" s="24"/>
    </row>
    <row r="160" spans="1:18" ht="23.25" customHeight="1" x14ac:dyDescent="0.25">
      <c r="A160" s="13">
        <v>37</v>
      </c>
      <c r="B160" s="14">
        <v>635243</v>
      </c>
      <c r="C160" s="15" t="s">
        <v>257</v>
      </c>
      <c r="D160" s="16" t="s">
        <v>206</v>
      </c>
      <c r="E160" s="17" t="s">
        <v>12</v>
      </c>
      <c r="F160" s="17">
        <v>100200</v>
      </c>
      <c r="G160" s="17" t="s">
        <v>72</v>
      </c>
      <c r="H160" s="17" t="s">
        <v>18</v>
      </c>
      <c r="I160" s="17">
        <f>VLOOKUP(B160, '[1]Dieu kien BV KL dot 1 HK2 2122'!$B$5:$P$266, 8, 0)</f>
        <v>4</v>
      </c>
      <c r="J160" s="59">
        <v>8.6</v>
      </c>
      <c r="K160" s="18"/>
      <c r="L160" s="18"/>
      <c r="M160" s="18"/>
      <c r="N160" s="18"/>
      <c r="O160" s="18"/>
      <c r="P160" s="18"/>
    </row>
    <row r="161" spans="1:19" ht="23.25" customHeight="1" x14ac:dyDescent="0.25">
      <c r="A161" s="13">
        <v>38</v>
      </c>
      <c r="B161" s="14">
        <v>635257</v>
      </c>
      <c r="C161" s="15" t="s">
        <v>177</v>
      </c>
      <c r="D161" s="16" t="s">
        <v>89</v>
      </c>
      <c r="E161" s="17" t="s">
        <v>56</v>
      </c>
      <c r="F161" s="17">
        <v>250100</v>
      </c>
      <c r="G161" s="17" t="s">
        <v>72</v>
      </c>
      <c r="H161" s="17" t="s">
        <v>18</v>
      </c>
      <c r="I161" s="17">
        <f>VLOOKUP(B161, '[1]Dieu kien BV KL dot 1 HK2 2122'!$B$5:$P$266, 8, 0)</f>
        <v>4</v>
      </c>
      <c r="J161" s="59">
        <v>7.8</v>
      </c>
      <c r="K161" s="18"/>
      <c r="L161" s="18"/>
      <c r="M161" s="18"/>
      <c r="N161" s="18"/>
      <c r="O161" s="18"/>
      <c r="P161" s="18"/>
    </row>
    <row r="162" spans="1:19" ht="23.25" customHeight="1" x14ac:dyDescent="0.25">
      <c r="A162" s="13">
        <v>39</v>
      </c>
      <c r="B162" s="14">
        <v>634962</v>
      </c>
      <c r="C162" s="15" t="s">
        <v>177</v>
      </c>
      <c r="D162" s="16" t="s">
        <v>89</v>
      </c>
      <c r="E162" s="17" t="s">
        <v>56</v>
      </c>
      <c r="F162" s="17">
        <v>150300</v>
      </c>
      <c r="G162" s="17" t="s">
        <v>48</v>
      </c>
      <c r="H162" s="17" t="s">
        <v>28</v>
      </c>
      <c r="I162" s="17">
        <f>VLOOKUP(B162, '[1]Dieu kien BV KL dot 1 HK2 2122'!$B$5:$P$266, 8, 0)</f>
        <v>4</v>
      </c>
      <c r="J162" s="59">
        <v>6.5</v>
      </c>
      <c r="K162" s="18"/>
      <c r="L162" s="18"/>
      <c r="M162" s="18"/>
      <c r="N162" s="18"/>
      <c r="O162" s="18"/>
      <c r="P162" s="18"/>
    </row>
    <row r="163" spans="1:19" ht="23.25" customHeight="1" x14ac:dyDescent="0.25">
      <c r="A163" s="13">
        <v>40</v>
      </c>
      <c r="B163" s="14">
        <v>635124</v>
      </c>
      <c r="C163" s="15" t="s">
        <v>258</v>
      </c>
      <c r="D163" s="16" t="s">
        <v>99</v>
      </c>
      <c r="E163" s="17" t="s">
        <v>12</v>
      </c>
      <c r="F163" s="17">
        <v>111200</v>
      </c>
      <c r="G163" s="17" t="s">
        <v>241</v>
      </c>
      <c r="H163" s="17" t="s">
        <v>45</v>
      </c>
      <c r="I163" s="17">
        <f>VLOOKUP(B163, '[1]Dieu kien BV KL dot 1 HK2 2122'!$B$5:$P$266, 8, 0)</f>
        <v>4</v>
      </c>
      <c r="J163" s="59">
        <v>8.5</v>
      </c>
      <c r="K163" s="23"/>
      <c r="O163" s="24"/>
    </row>
    <row r="164" spans="1:19" ht="23.25" customHeight="1" x14ac:dyDescent="0.25">
      <c r="A164" s="13">
        <v>41</v>
      </c>
      <c r="B164" s="14">
        <v>634672</v>
      </c>
      <c r="C164" s="15" t="s">
        <v>259</v>
      </c>
      <c r="D164" s="16" t="s">
        <v>99</v>
      </c>
      <c r="E164" s="17" t="s">
        <v>12</v>
      </c>
      <c r="F164" s="17">
        <v>110691</v>
      </c>
      <c r="G164" s="17" t="s">
        <v>111</v>
      </c>
      <c r="H164" s="17" t="s">
        <v>39</v>
      </c>
      <c r="I164" s="17">
        <f>VLOOKUP(B164, '[1]Dieu kien BV KL dot 1 HK2 2122'!$B$5:$P$266, 8, 0)</f>
        <v>4</v>
      </c>
      <c r="J164" s="59">
        <v>8.5</v>
      </c>
      <c r="K164" s="18"/>
      <c r="L164" s="18"/>
      <c r="M164" s="18"/>
      <c r="N164" s="18"/>
      <c r="O164" s="18"/>
      <c r="P164" s="18"/>
    </row>
    <row r="165" spans="1:19" ht="23.25" customHeight="1" x14ac:dyDescent="0.25">
      <c r="A165" s="13">
        <v>42</v>
      </c>
      <c r="B165" s="14">
        <v>637069</v>
      </c>
      <c r="C165" s="15" t="s">
        <v>260</v>
      </c>
      <c r="D165" s="16" t="s">
        <v>64</v>
      </c>
      <c r="E165" s="17" t="s">
        <v>56</v>
      </c>
      <c r="F165" s="17">
        <v>191000</v>
      </c>
      <c r="G165" s="17" t="s">
        <v>67</v>
      </c>
      <c r="H165" s="17" t="s">
        <v>39</v>
      </c>
      <c r="I165" s="17">
        <f>VLOOKUP(B165, '[1]Dieu kien BV KL dot 1 HK2 2122'!$B$5:$P$266, 8, 0)</f>
        <v>4</v>
      </c>
      <c r="J165" s="59">
        <v>8.6</v>
      </c>
      <c r="K165" s="18"/>
      <c r="L165" s="18"/>
      <c r="M165" s="18"/>
      <c r="N165" s="18"/>
      <c r="O165" s="18"/>
      <c r="P165" s="18"/>
    </row>
    <row r="166" spans="1:19" ht="23.25" customHeight="1" x14ac:dyDescent="0.25">
      <c r="A166" s="13">
        <v>43</v>
      </c>
      <c r="B166" s="14">
        <v>634770</v>
      </c>
      <c r="C166" s="15" t="s">
        <v>261</v>
      </c>
      <c r="D166" s="16" t="s">
        <v>68</v>
      </c>
      <c r="E166" s="17" t="s">
        <v>12</v>
      </c>
      <c r="F166" s="17">
        <v>211100</v>
      </c>
      <c r="G166" s="17" t="s">
        <v>61</v>
      </c>
      <c r="H166" s="17" t="s">
        <v>28</v>
      </c>
      <c r="I166" s="17">
        <f>VLOOKUP(B166, '[1]Dieu kien BV KL dot 1 HK2 2122'!$B$5:$P$266, 8, 0)</f>
        <v>4</v>
      </c>
      <c r="J166" s="59">
        <v>8.6</v>
      </c>
      <c r="K166" s="23"/>
      <c r="O166" s="24"/>
    </row>
    <row r="167" spans="1:19" ht="23.25" customHeight="1" x14ac:dyDescent="0.25">
      <c r="A167" s="13">
        <v>44</v>
      </c>
      <c r="B167" s="14">
        <v>634971</v>
      </c>
      <c r="C167" s="15" t="s">
        <v>262</v>
      </c>
      <c r="D167" s="16" t="s">
        <v>263</v>
      </c>
      <c r="E167" s="17" t="s">
        <v>12</v>
      </c>
      <c r="F167" s="17">
        <v>190900</v>
      </c>
      <c r="G167" s="17" t="s">
        <v>67</v>
      </c>
      <c r="H167" s="17" t="s">
        <v>39</v>
      </c>
      <c r="I167" s="17">
        <f>VLOOKUP(B167, '[1]Dieu kien BV KL dot 1 HK2 2122'!$B$5:$P$266, 8, 0)</f>
        <v>4</v>
      </c>
      <c r="J167" s="59">
        <v>8.5</v>
      </c>
      <c r="K167" s="18"/>
      <c r="L167" s="18"/>
      <c r="M167" s="18"/>
      <c r="N167" s="18"/>
      <c r="O167" s="18"/>
      <c r="P167" s="18"/>
    </row>
    <row r="168" spans="1:19" ht="23.25" customHeight="1" x14ac:dyDescent="0.25">
      <c r="A168" s="13">
        <v>45</v>
      </c>
      <c r="B168" s="14">
        <v>635518</v>
      </c>
      <c r="C168" s="15" t="s">
        <v>78</v>
      </c>
      <c r="D168" s="16" t="s">
        <v>209</v>
      </c>
      <c r="E168" s="17" t="s">
        <v>12</v>
      </c>
      <c r="F168" s="17">
        <v>170200</v>
      </c>
      <c r="G168" s="17" t="s">
        <v>75</v>
      </c>
      <c r="H168" s="17" t="s">
        <v>69</v>
      </c>
      <c r="I168" s="17">
        <f>VLOOKUP(B168, '[1]Dieu kien BV KL dot 1 HK2 2122'!$B$5:$P$266, 8, 0)</f>
        <v>4</v>
      </c>
      <c r="J168" s="59">
        <v>8.5</v>
      </c>
      <c r="K168" s="18"/>
      <c r="L168" s="18"/>
      <c r="M168" s="18"/>
      <c r="N168" s="18"/>
      <c r="O168" s="18"/>
      <c r="P168" s="18"/>
    </row>
    <row r="169" spans="1:19" ht="23.25" customHeight="1" x14ac:dyDescent="0.25">
      <c r="A169" s="13">
        <v>46</v>
      </c>
      <c r="B169" s="14">
        <v>634977</v>
      </c>
      <c r="C169" s="15" t="s">
        <v>26</v>
      </c>
      <c r="D169" s="16" t="s">
        <v>162</v>
      </c>
      <c r="E169" s="17" t="s">
        <v>12</v>
      </c>
      <c r="F169" s="17">
        <v>311000</v>
      </c>
      <c r="G169" s="17" t="s">
        <v>48</v>
      </c>
      <c r="H169" s="17" t="s">
        <v>28</v>
      </c>
      <c r="I169" s="17">
        <f>VLOOKUP(B169, '[1]Dieu kien BV KL dot 1 HK2 2122'!$B$5:$P$266, 8, 0)</f>
        <v>4</v>
      </c>
      <c r="J169" s="59">
        <v>8.5</v>
      </c>
      <c r="K169" s="18"/>
      <c r="L169" s="18"/>
      <c r="M169" s="18"/>
      <c r="N169" s="18"/>
      <c r="O169" s="18"/>
      <c r="P169" s="18"/>
      <c r="Q169" s="18"/>
      <c r="R169" s="18"/>
    </row>
    <row r="170" spans="1:19" ht="23.25" customHeight="1" x14ac:dyDescent="0.25">
      <c r="A170" s="13">
        <v>47</v>
      </c>
      <c r="B170" s="14">
        <v>635522</v>
      </c>
      <c r="C170" s="15" t="s">
        <v>264</v>
      </c>
      <c r="D170" s="16" t="s">
        <v>43</v>
      </c>
      <c r="E170" s="17" t="s">
        <v>12</v>
      </c>
      <c r="F170" s="17">
        <v>150400</v>
      </c>
      <c r="G170" s="17" t="s">
        <v>75</v>
      </c>
      <c r="H170" s="17" t="s">
        <v>69</v>
      </c>
      <c r="I170" s="17">
        <f>VLOOKUP(B170, '[1]Dieu kien BV KL dot 1 HK2 2122'!$B$5:$P$266, 8, 0)</f>
        <v>4</v>
      </c>
      <c r="J170" s="59">
        <v>8.5</v>
      </c>
      <c r="K170" s="23"/>
      <c r="O170" s="24"/>
    </row>
    <row r="171" spans="1:19" ht="23.25" customHeight="1" x14ac:dyDescent="0.25">
      <c r="A171" s="13">
        <v>48</v>
      </c>
      <c r="B171" s="14">
        <v>634780</v>
      </c>
      <c r="C171" s="15" t="s">
        <v>265</v>
      </c>
      <c r="D171" s="16" t="s">
        <v>43</v>
      </c>
      <c r="E171" s="17" t="s">
        <v>12</v>
      </c>
      <c r="F171" s="17">
        <v>180100</v>
      </c>
      <c r="G171" s="17" t="s">
        <v>61</v>
      </c>
      <c r="H171" s="17" t="s">
        <v>28</v>
      </c>
      <c r="I171" s="17">
        <f>VLOOKUP(B171, '[1]Dieu kien BV KL dot 1 HK2 2122'!$B$5:$P$266, 8, 0)</f>
        <v>4</v>
      </c>
      <c r="J171" s="59">
        <v>8.5</v>
      </c>
      <c r="K171" s="23"/>
      <c r="O171" s="24"/>
    </row>
    <row r="172" spans="1:19" ht="23.25" customHeight="1" x14ac:dyDescent="0.25">
      <c r="A172" s="13">
        <v>1</v>
      </c>
      <c r="B172" s="14">
        <v>634601</v>
      </c>
      <c r="C172" s="15" t="s">
        <v>266</v>
      </c>
      <c r="D172" s="16" t="s">
        <v>11</v>
      </c>
      <c r="E172" s="17" t="s">
        <v>56</v>
      </c>
      <c r="F172" s="17">
        <v>280200</v>
      </c>
      <c r="G172" s="17" t="s">
        <v>111</v>
      </c>
      <c r="H172" s="17" t="s">
        <v>39</v>
      </c>
      <c r="I172" s="17">
        <f>VLOOKUP(B172, '[1]Dieu kien BV KL dot 1 HK2 2122'!$B$5:$P$266, 8, 0)</f>
        <v>5</v>
      </c>
      <c r="J172" s="59">
        <v>9.1</v>
      </c>
      <c r="K172" s="18"/>
      <c r="L172" s="18"/>
      <c r="M172" s="18"/>
      <c r="N172" s="18"/>
      <c r="O172" s="18"/>
      <c r="P172" s="18"/>
    </row>
    <row r="173" spans="1:19" ht="23.25" customHeight="1" x14ac:dyDescent="0.25">
      <c r="A173" s="13">
        <v>2</v>
      </c>
      <c r="B173" s="14">
        <v>635203</v>
      </c>
      <c r="C173" s="15" t="s">
        <v>267</v>
      </c>
      <c r="D173" s="16" t="s">
        <v>11</v>
      </c>
      <c r="E173" s="17" t="s">
        <v>56</v>
      </c>
      <c r="F173" s="17">
        <v>70997</v>
      </c>
      <c r="G173" s="17" t="s">
        <v>72</v>
      </c>
      <c r="H173" s="17" t="s">
        <v>18</v>
      </c>
      <c r="I173" s="17">
        <f>VLOOKUP(B173, '[1]Dieu kien BV KL dot 1 HK2 2122'!$B$5:$P$266, 8, 0)</f>
        <v>5</v>
      </c>
      <c r="J173" s="59">
        <v>8.6</v>
      </c>
      <c r="K173" s="18"/>
      <c r="L173" s="18"/>
      <c r="M173" s="18"/>
      <c r="N173" s="18"/>
      <c r="O173" s="18"/>
      <c r="P173" s="18"/>
    </row>
    <row r="174" spans="1:19" ht="23.25" customHeight="1" x14ac:dyDescent="0.25">
      <c r="A174" s="13">
        <v>3</v>
      </c>
      <c r="B174" s="14">
        <v>635202</v>
      </c>
      <c r="C174" s="15" t="s">
        <v>178</v>
      </c>
      <c r="D174" s="16" t="s">
        <v>11</v>
      </c>
      <c r="E174" s="17" t="s">
        <v>56</v>
      </c>
      <c r="F174" s="17">
        <v>31100</v>
      </c>
      <c r="G174" s="17" t="s">
        <v>72</v>
      </c>
      <c r="H174" s="17" t="s">
        <v>18</v>
      </c>
      <c r="I174" s="17">
        <f>VLOOKUP(B174, '[1]Dieu kien BV KL dot 1 HK2 2122'!$B$5:$P$266, 8, 0)</f>
        <v>5</v>
      </c>
      <c r="J174" s="59">
        <v>7.6400000000000006</v>
      </c>
      <c r="K174" s="18"/>
      <c r="L174" s="18"/>
      <c r="M174" s="18"/>
      <c r="N174" s="18"/>
      <c r="O174" s="18"/>
      <c r="P174" s="18"/>
    </row>
    <row r="175" spans="1:19" ht="23.25" customHeight="1" x14ac:dyDescent="0.25">
      <c r="A175" s="13">
        <v>4</v>
      </c>
      <c r="B175" s="14">
        <v>634882</v>
      </c>
      <c r="C175" s="15" t="s">
        <v>268</v>
      </c>
      <c r="D175" s="16" t="s">
        <v>11</v>
      </c>
      <c r="E175" s="17" t="s">
        <v>12</v>
      </c>
      <c r="F175" s="17">
        <v>40300</v>
      </c>
      <c r="G175" s="17" t="s">
        <v>67</v>
      </c>
      <c r="H175" s="17" t="s">
        <v>39</v>
      </c>
      <c r="I175" s="17">
        <f>VLOOKUP(B175, '[1]Dieu kien BV KL dot 1 HK2 2122'!$B$5:$P$266, 8, 0)</f>
        <v>5</v>
      </c>
      <c r="J175" s="59">
        <v>8.379999999999999</v>
      </c>
      <c r="K175" s="23"/>
      <c r="O175" s="24"/>
    </row>
    <row r="176" spans="1:19" s="31" customFormat="1" ht="23.25" customHeight="1" x14ac:dyDescent="0.25">
      <c r="A176" s="13">
        <v>5</v>
      </c>
      <c r="B176" s="14">
        <v>635007</v>
      </c>
      <c r="C176" s="15" t="s">
        <v>137</v>
      </c>
      <c r="D176" s="16" t="s">
        <v>269</v>
      </c>
      <c r="E176" s="17" t="s">
        <v>56</v>
      </c>
      <c r="F176" s="17">
        <v>71200</v>
      </c>
      <c r="G176" s="17" t="s">
        <v>50</v>
      </c>
      <c r="H176" s="17" t="s">
        <v>28</v>
      </c>
      <c r="I176" s="17">
        <f>VLOOKUP(B176, '[1]Dieu kien BV KL dot 1 HK2 2122'!$B$5:$P$266, 8, 0)</f>
        <v>5</v>
      </c>
      <c r="J176" s="59">
        <v>8.0400000000000009</v>
      </c>
      <c r="K176" s="18"/>
      <c r="L176" s="18"/>
      <c r="M176" s="18"/>
      <c r="N176" s="18"/>
      <c r="O176" s="18"/>
      <c r="P176" s="18"/>
      <c r="Q176" s="18"/>
      <c r="R176" s="18"/>
      <c r="S176" s="2"/>
    </row>
    <row r="177" spans="1:19" s="33" customFormat="1" ht="23.25" customHeight="1" x14ac:dyDescent="0.25">
      <c r="A177" s="13">
        <v>6</v>
      </c>
      <c r="B177" s="14">
        <v>635105</v>
      </c>
      <c r="C177" s="15" t="s">
        <v>101</v>
      </c>
      <c r="D177" s="16" t="s">
        <v>225</v>
      </c>
      <c r="E177" s="17" t="s">
        <v>12</v>
      </c>
      <c r="F177" s="17">
        <v>291100</v>
      </c>
      <c r="G177" s="17" t="s">
        <v>241</v>
      </c>
      <c r="H177" s="17" t="s">
        <v>45</v>
      </c>
      <c r="I177" s="17">
        <f>VLOOKUP(B177, '[1]Dieu kien BV KL dot 1 HK2 2122'!$B$5:$P$266, 8, 0)</f>
        <v>5</v>
      </c>
      <c r="J177" s="59">
        <v>8.42</v>
      </c>
      <c r="K177" s="23"/>
      <c r="L177" s="2"/>
      <c r="M177" s="2"/>
      <c r="N177" s="2"/>
      <c r="O177" s="24"/>
      <c r="P177" s="2"/>
      <c r="Q177" s="2"/>
      <c r="R177" s="2"/>
      <c r="S177" s="2"/>
    </row>
    <row r="178" spans="1:19" ht="23.25" customHeight="1" x14ac:dyDescent="0.25">
      <c r="A178" s="13">
        <v>7</v>
      </c>
      <c r="B178" s="14">
        <v>634714</v>
      </c>
      <c r="C178" s="15" t="s">
        <v>270</v>
      </c>
      <c r="D178" s="16" t="s">
        <v>271</v>
      </c>
      <c r="E178" s="17" t="s">
        <v>12</v>
      </c>
      <c r="F178" s="17">
        <v>131200</v>
      </c>
      <c r="G178" s="17" t="s">
        <v>61</v>
      </c>
      <c r="H178" s="17" t="s">
        <v>28</v>
      </c>
      <c r="I178" s="17">
        <f>VLOOKUP(B178, '[1]Dieu kien BV KL dot 1 HK2 2122'!$B$5:$P$266, 8, 0)</f>
        <v>5</v>
      </c>
      <c r="J178" s="59">
        <v>8.7399999999999984</v>
      </c>
      <c r="K178" s="18"/>
      <c r="L178" s="18"/>
      <c r="M178" s="18"/>
      <c r="N178" s="18"/>
      <c r="O178" s="18"/>
      <c r="P178" s="18"/>
    </row>
    <row r="179" spans="1:19" ht="23.25" customHeight="1" x14ac:dyDescent="0.25">
      <c r="A179" s="13">
        <v>8</v>
      </c>
      <c r="B179" s="14">
        <v>635013</v>
      </c>
      <c r="C179" s="15" t="s">
        <v>257</v>
      </c>
      <c r="D179" s="16" t="s">
        <v>271</v>
      </c>
      <c r="E179" s="17" t="s">
        <v>12</v>
      </c>
      <c r="F179" s="17">
        <v>210600</v>
      </c>
      <c r="G179" s="17" t="s">
        <v>111</v>
      </c>
      <c r="H179" s="17" t="s">
        <v>39</v>
      </c>
      <c r="I179" s="17">
        <f>VLOOKUP(B179, '[1]Dieu kien BV KL dot 1 HK2 2122'!$B$5:$P$266, 8, 0)</f>
        <v>5</v>
      </c>
      <c r="J179" s="59">
        <v>8.5</v>
      </c>
      <c r="K179" s="23"/>
      <c r="O179" s="24"/>
      <c r="P179" s="31"/>
      <c r="Q179" s="31"/>
      <c r="R179" s="31"/>
      <c r="S179" s="31"/>
    </row>
    <row r="180" spans="1:19" ht="23.25" customHeight="1" x14ac:dyDescent="0.25">
      <c r="A180" s="13">
        <v>9</v>
      </c>
      <c r="B180" s="34">
        <v>635503</v>
      </c>
      <c r="C180" s="15" t="s">
        <v>272</v>
      </c>
      <c r="D180" s="16" t="s">
        <v>230</v>
      </c>
      <c r="E180" s="17" t="s">
        <v>12</v>
      </c>
      <c r="F180" s="17">
        <v>301100</v>
      </c>
      <c r="G180" s="17" t="s">
        <v>75</v>
      </c>
      <c r="H180" s="17" t="s">
        <v>69</v>
      </c>
      <c r="I180" s="17">
        <f>VLOOKUP(B180, '[1]Dieu kien BV KL dot 1 HK2 2122'!$B$5:$P$266, 8, 0)</f>
        <v>5</v>
      </c>
      <c r="J180" s="59">
        <v>8.26</v>
      </c>
      <c r="K180" s="32"/>
      <c r="L180" s="32"/>
      <c r="M180" s="32"/>
      <c r="N180" s="32"/>
      <c r="O180" s="35"/>
      <c r="S180" s="24"/>
    </row>
    <row r="181" spans="1:19" ht="23.25" customHeight="1" x14ac:dyDescent="0.25">
      <c r="A181" s="13">
        <v>10</v>
      </c>
      <c r="B181" s="14">
        <v>635504</v>
      </c>
      <c r="C181" s="15" t="s">
        <v>153</v>
      </c>
      <c r="D181" s="16" t="s">
        <v>273</v>
      </c>
      <c r="E181" s="17" t="s">
        <v>56</v>
      </c>
      <c r="F181" s="17">
        <v>140898</v>
      </c>
      <c r="G181" s="17" t="s">
        <v>75</v>
      </c>
      <c r="H181" s="17" t="s">
        <v>69</v>
      </c>
      <c r="I181" s="17">
        <f>VLOOKUP(B181, '[1]Dieu kien BV KL dot 1 HK2 2122'!$B$5:$P$266, 8, 0)</f>
        <v>5</v>
      </c>
      <c r="J181" s="59">
        <v>8.2799999999999976</v>
      </c>
      <c r="K181" s="18"/>
      <c r="L181" s="18"/>
      <c r="M181" s="18"/>
      <c r="N181" s="18"/>
      <c r="O181" s="18"/>
      <c r="P181" s="18"/>
    </row>
    <row r="182" spans="1:19" ht="23.25" customHeight="1" x14ac:dyDescent="0.25">
      <c r="A182" s="13">
        <v>11</v>
      </c>
      <c r="B182" s="14">
        <v>634723</v>
      </c>
      <c r="C182" s="15" t="s">
        <v>274</v>
      </c>
      <c r="D182" s="16" t="s">
        <v>119</v>
      </c>
      <c r="E182" s="17" t="s">
        <v>12</v>
      </c>
      <c r="F182" s="17">
        <v>220100</v>
      </c>
      <c r="G182" s="17" t="s">
        <v>61</v>
      </c>
      <c r="H182" s="17" t="s">
        <v>28</v>
      </c>
      <c r="I182" s="17">
        <f>VLOOKUP(B182, '[1]Dieu kien BV KL dot 1 HK2 2122'!$B$5:$P$266, 8, 0)</f>
        <v>5</v>
      </c>
      <c r="J182" s="59">
        <v>8.7000000000000011</v>
      </c>
      <c r="K182" s="18"/>
      <c r="L182" s="18"/>
      <c r="M182" s="18"/>
      <c r="N182" s="18"/>
      <c r="O182" s="18"/>
      <c r="P182" s="18"/>
    </row>
    <row r="183" spans="1:19" ht="23.25" customHeight="1" x14ac:dyDescent="0.25">
      <c r="A183" s="13">
        <v>12</v>
      </c>
      <c r="B183" s="14">
        <v>634917</v>
      </c>
      <c r="C183" s="15" t="s">
        <v>275</v>
      </c>
      <c r="D183" s="16" t="s">
        <v>23</v>
      </c>
      <c r="E183" s="17" t="s">
        <v>12</v>
      </c>
      <c r="F183" s="17">
        <v>190400</v>
      </c>
      <c r="G183" s="17" t="s">
        <v>48</v>
      </c>
      <c r="H183" s="17" t="s">
        <v>28</v>
      </c>
      <c r="I183" s="17">
        <f>VLOOKUP(B183, '[1]Dieu kien BV KL dot 1 HK2 2122'!$B$5:$P$266, 8, 0)</f>
        <v>5</v>
      </c>
      <c r="J183" s="59">
        <v>8.120000000000001</v>
      </c>
      <c r="K183" s="18"/>
      <c r="L183" s="18"/>
      <c r="M183" s="18"/>
      <c r="N183" s="18"/>
      <c r="O183" s="18"/>
      <c r="P183" s="18"/>
    </row>
    <row r="184" spans="1:19" ht="23.25" customHeight="1" x14ac:dyDescent="0.25">
      <c r="A184" s="13">
        <v>13</v>
      </c>
      <c r="B184" s="14">
        <v>634630</v>
      </c>
      <c r="C184" s="15" t="s">
        <v>33</v>
      </c>
      <c r="D184" s="16" t="s">
        <v>23</v>
      </c>
      <c r="E184" s="17" t="s">
        <v>12</v>
      </c>
      <c r="F184" s="17">
        <v>270600</v>
      </c>
      <c r="G184" s="17" t="s">
        <v>111</v>
      </c>
      <c r="H184" s="17" t="s">
        <v>39</v>
      </c>
      <c r="I184" s="17">
        <f>VLOOKUP(B184, '[1]Dieu kien BV KL dot 1 HK2 2122'!$B$5:$P$266, 8, 0)</f>
        <v>5</v>
      </c>
      <c r="J184" s="59">
        <v>8.1199999999999992</v>
      </c>
      <c r="K184" s="18"/>
      <c r="L184" s="18"/>
      <c r="M184" s="18"/>
      <c r="N184" s="18"/>
      <c r="O184" s="18"/>
      <c r="P184" s="18"/>
    </row>
    <row r="185" spans="1:19" ht="23.25" customHeight="1" x14ac:dyDescent="0.25">
      <c r="A185" s="13">
        <v>14</v>
      </c>
      <c r="B185" s="14">
        <v>634919</v>
      </c>
      <c r="C185" s="15" t="s">
        <v>276</v>
      </c>
      <c r="D185" s="16" t="s">
        <v>173</v>
      </c>
      <c r="E185" s="17" t="s">
        <v>12</v>
      </c>
      <c r="F185" s="17">
        <v>21200</v>
      </c>
      <c r="G185" s="17" t="s">
        <v>48</v>
      </c>
      <c r="H185" s="17" t="s">
        <v>28</v>
      </c>
      <c r="I185" s="17">
        <f>VLOOKUP(B185, '[1]Dieu kien BV KL dot 1 HK2 2122'!$B$5:$P$266, 8, 0)</f>
        <v>5</v>
      </c>
      <c r="J185" s="59">
        <v>8.4599999999999991</v>
      </c>
      <c r="K185" s="18"/>
      <c r="L185" s="18"/>
      <c r="M185" s="18"/>
      <c r="N185" s="18"/>
      <c r="O185" s="18"/>
      <c r="P185" s="18"/>
    </row>
    <row r="186" spans="1:19" s="31" customFormat="1" ht="23.25" customHeight="1" x14ac:dyDescent="0.25">
      <c r="A186" s="13">
        <v>15</v>
      </c>
      <c r="B186" s="14">
        <v>634729</v>
      </c>
      <c r="C186" s="15" t="s">
        <v>257</v>
      </c>
      <c r="D186" s="16" t="s">
        <v>277</v>
      </c>
      <c r="E186" s="17" t="s">
        <v>12</v>
      </c>
      <c r="F186" s="17">
        <v>250300</v>
      </c>
      <c r="G186" s="17" t="s">
        <v>111</v>
      </c>
      <c r="H186" s="17" t="s">
        <v>39</v>
      </c>
      <c r="I186" s="17">
        <f>VLOOKUP(B186, '[1]Dieu kien BV KL dot 1 HK2 2122'!$B$5:$P$266, 8, 0)</f>
        <v>5</v>
      </c>
      <c r="J186" s="59">
        <v>8.24</v>
      </c>
      <c r="K186" s="18"/>
      <c r="L186" s="18"/>
      <c r="M186" s="18"/>
      <c r="N186" s="18"/>
      <c r="O186" s="18"/>
      <c r="P186" s="18"/>
      <c r="Q186" s="18"/>
      <c r="R186" s="18"/>
      <c r="S186" s="2"/>
    </row>
    <row r="187" spans="1:19" ht="23.25" customHeight="1" x14ac:dyDescent="0.25">
      <c r="A187" s="13">
        <v>16</v>
      </c>
      <c r="B187" s="14">
        <v>635602</v>
      </c>
      <c r="C187" s="15" t="s">
        <v>278</v>
      </c>
      <c r="D187" s="16" t="s">
        <v>81</v>
      </c>
      <c r="E187" s="17" t="s">
        <v>12</v>
      </c>
      <c r="F187" s="17">
        <v>40599</v>
      </c>
      <c r="G187" s="17" t="s">
        <v>75</v>
      </c>
      <c r="H187" s="17" t="s">
        <v>69</v>
      </c>
      <c r="I187" s="17">
        <f>VLOOKUP(B187, '[1]Dieu kien BV KL dot 1 HK2 2122'!$B$5:$P$266, 8, 0)</f>
        <v>5</v>
      </c>
      <c r="J187" s="59">
        <v>8.42</v>
      </c>
      <c r="K187" s="18"/>
      <c r="L187" s="18"/>
      <c r="M187" s="18"/>
      <c r="N187" s="18"/>
      <c r="O187" s="18"/>
      <c r="P187" s="18"/>
    </row>
    <row r="188" spans="1:19" ht="23.25" customHeight="1" x14ac:dyDescent="0.25">
      <c r="A188" s="13">
        <v>17</v>
      </c>
      <c r="B188" s="14">
        <v>635137</v>
      </c>
      <c r="C188" s="15" t="s">
        <v>130</v>
      </c>
      <c r="D188" s="16" t="s">
        <v>81</v>
      </c>
      <c r="E188" s="17" t="s">
        <v>12</v>
      </c>
      <c r="F188" s="17">
        <v>81100</v>
      </c>
      <c r="G188" s="17" t="s">
        <v>214</v>
      </c>
      <c r="H188" s="17" t="s">
        <v>51</v>
      </c>
      <c r="I188" s="17">
        <f>VLOOKUP(B188, '[1]Dieu kien BV KL dot 1 HK2 2122'!$B$5:$P$266, 8, 0)</f>
        <v>5</v>
      </c>
      <c r="J188" s="59">
        <v>8.7000000000000011</v>
      </c>
      <c r="K188" s="23"/>
      <c r="O188" s="24"/>
    </row>
    <row r="189" spans="1:19" ht="23.25" customHeight="1" x14ac:dyDescent="0.25">
      <c r="A189" s="13">
        <v>18</v>
      </c>
      <c r="B189" s="14">
        <v>634632</v>
      </c>
      <c r="C189" s="15" t="s">
        <v>279</v>
      </c>
      <c r="D189" s="16" t="s">
        <v>81</v>
      </c>
      <c r="E189" s="17" t="s">
        <v>12</v>
      </c>
      <c r="F189" s="17">
        <v>150500</v>
      </c>
      <c r="G189" s="17" t="s">
        <v>61</v>
      </c>
      <c r="H189" s="17" t="s">
        <v>28</v>
      </c>
      <c r="I189" s="17">
        <f>VLOOKUP(B189, '[1]Dieu kien BV KL dot 1 HK2 2122'!$B$5:$P$266, 8, 0)</f>
        <v>5</v>
      </c>
      <c r="J189" s="59">
        <v>8.5</v>
      </c>
      <c r="K189" s="18"/>
      <c r="L189" s="18"/>
      <c r="M189" s="18"/>
      <c r="N189" s="18"/>
      <c r="O189" s="18"/>
      <c r="P189" s="18"/>
    </row>
    <row r="190" spans="1:19" ht="23.25" customHeight="1" x14ac:dyDescent="0.25">
      <c r="A190" s="13">
        <v>19</v>
      </c>
      <c r="B190" s="14">
        <v>635112</v>
      </c>
      <c r="C190" s="15" t="s">
        <v>280</v>
      </c>
      <c r="D190" s="16" t="s">
        <v>139</v>
      </c>
      <c r="E190" s="17" t="s">
        <v>12</v>
      </c>
      <c r="F190" s="17">
        <v>60299</v>
      </c>
      <c r="G190" s="17" t="s">
        <v>214</v>
      </c>
      <c r="H190" s="17" t="s">
        <v>51</v>
      </c>
      <c r="I190" s="17">
        <f>VLOOKUP(B190, '[1]Dieu kien BV KL dot 1 HK2 2122'!$B$5:$P$266, 8, 0)</f>
        <v>5</v>
      </c>
      <c r="J190" s="59">
        <v>8.34</v>
      </c>
      <c r="K190" s="23"/>
      <c r="O190" s="24"/>
    </row>
    <row r="191" spans="1:19" ht="23.25" customHeight="1" x14ac:dyDescent="0.25">
      <c r="A191" s="13">
        <v>20</v>
      </c>
      <c r="B191" s="14">
        <v>634641</v>
      </c>
      <c r="C191" s="15" t="s">
        <v>281</v>
      </c>
      <c r="D191" s="16" t="s">
        <v>236</v>
      </c>
      <c r="E191" s="17" t="s">
        <v>12</v>
      </c>
      <c r="F191" s="17">
        <v>110400</v>
      </c>
      <c r="G191" s="17" t="s">
        <v>61</v>
      </c>
      <c r="H191" s="17" t="s">
        <v>28</v>
      </c>
      <c r="I191" s="17">
        <f>VLOOKUP(B191, '[1]Dieu kien BV KL dot 1 HK2 2122'!$B$5:$P$266, 8, 0)</f>
        <v>5</v>
      </c>
      <c r="J191" s="59">
        <v>8</v>
      </c>
      <c r="K191" s="23"/>
      <c r="O191" s="24"/>
    </row>
    <row r="192" spans="1:19" ht="23.25" customHeight="1" x14ac:dyDescent="0.25">
      <c r="A192" s="13">
        <v>21</v>
      </c>
      <c r="B192" s="14">
        <v>634643</v>
      </c>
      <c r="C192" s="15" t="s">
        <v>282</v>
      </c>
      <c r="D192" s="16" t="s">
        <v>63</v>
      </c>
      <c r="E192" s="17" t="s">
        <v>12</v>
      </c>
      <c r="F192" s="17">
        <v>51000</v>
      </c>
      <c r="G192" s="17" t="s">
        <v>61</v>
      </c>
      <c r="H192" s="17" t="s">
        <v>28</v>
      </c>
      <c r="I192" s="17">
        <f>VLOOKUP(B192, '[1]Dieu kien BV KL dot 1 HK2 2122'!$B$5:$P$266, 8, 0)</f>
        <v>5</v>
      </c>
      <c r="J192" s="59">
        <v>8.0599999999999987</v>
      </c>
      <c r="K192" s="11"/>
      <c r="O192" s="24"/>
    </row>
    <row r="193" spans="1:19" ht="23.25" customHeight="1" x14ac:dyDescent="0.25">
      <c r="A193" s="13">
        <v>22</v>
      </c>
      <c r="B193" s="14">
        <v>634648</v>
      </c>
      <c r="C193" s="15" t="s">
        <v>283</v>
      </c>
      <c r="D193" s="16" t="s">
        <v>25</v>
      </c>
      <c r="E193" s="17" t="s">
        <v>12</v>
      </c>
      <c r="F193" s="17">
        <v>290500</v>
      </c>
      <c r="G193" s="17" t="s">
        <v>111</v>
      </c>
      <c r="H193" s="17" t="s">
        <v>39</v>
      </c>
      <c r="I193" s="17">
        <f>VLOOKUP(B193, '[1]Dieu kien BV KL dot 1 HK2 2122'!$B$5:$P$266, 8, 0)</f>
        <v>5</v>
      </c>
      <c r="J193" s="59">
        <v>8.14</v>
      </c>
      <c r="K193" s="18"/>
      <c r="L193" s="18"/>
      <c r="M193" s="18"/>
      <c r="N193" s="18"/>
      <c r="O193" s="18"/>
      <c r="P193" s="18"/>
    </row>
    <row r="194" spans="1:19" ht="23.25" customHeight="1" x14ac:dyDescent="0.25">
      <c r="A194" s="13">
        <v>23</v>
      </c>
      <c r="B194" s="14">
        <v>635222</v>
      </c>
      <c r="C194" s="15" t="s">
        <v>284</v>
      </c>
      <c r="D194" s="16" t="s">
        <v>285</v>
      </c>
      <c r="E194" s="17" t="s">
        <v>56</v>
      </c>
      <c r="F194" s="17">
        <v>50600</v>
      </c>
      <c r="G194" s="17" t="s">
        <v>72</v>
      </c>
      <c r="H194" s="17" t="s">
        <v>18</v>
      </c>
      <c r="I194" s="17">
        <f>VLOOKUP(B194, '[1]Dieu kien BV KL dot 1 HK2 2122'!$B$5:$P$266, 8, 0)</f>
        <v>5</v>
      </c>
      <c r="J194" s="59">
        <v>8.7799999999999994</v>
      </c>
      <c r="K194" s="18"/>
      <c r="L194" s="18"/>
      <c r="M194" s="18"/>
      <c r="N194" s="18"/>
      <c r="O194" s="18"/>
      <c r="P194" s="18"/>
    </row>
    <row r="195" spans="1:19" ht="23.25" customHeight="1" x14ac:dyDescent="0.25">
      <c r="A195" s="13">
        <v>24</v>
      </c>
      <c r="B195" s="14">
        <v>634548</v>
      </c>
      <c r="C195" s="15" t="s">
        <v>286</v>
      </c>
      <c r="D195" s="16" t="s">
        <v>287</v>
      </c>
      <c r="E195" s="17" t="s">
        <v>12</v>
      </c>
      <c r="F195" s="17">
        <v>311000</v>
      </c>
      <c r="G195" s="17" t="s">
        <v>67</v>
      </c>
      <c r="H195" s="17" t="s">
        <v>39</v>
      </c>
      <c r="I195" s="17">
        <f>VLOOKUP(B195, '[1]Dieu kien BV KL dot 1 HK2 2122'!$B$5:$P$266, 8, 0)</f>
        <v>5</v>
      </c>
      <c r="J195" s="59">
        <v>8.5</v>
      </c>
      <c r="K195" s="18"/>
      <c r="L195" s="18"/>
      <c r="M195" s="18"/>
      <c r="N195" s="18"/>
      <c r="O195" s="18"/>
      <c r="P195" s="18"/>
    </row>
    <row r="196" spans="1:19" ht="23.25" customHeight="1" x14ac:dyDescent="0.25">
      <c r="A196" s="13">
        <v>25</v>
      </c>
      <c r="B196" s="14">
        <v>622159</v>
      </c>
      <c r="C196" s="15" t="s">
        <v>288</v>
      </c>
      <c r="D196" s="16" t="s">
        <v>123</v>
      </c>
      <c r="E196" s="17" t="s">
        <v>12</v>
      </c>
      <c r="F196" s="17">
        <v>61199</v>
      </c>
      <c r="G196" s="17" t="s">
        <v>289</v>
      </c>
      <c r="H196" s="17" t="s">
        <v>35</v>
      </c>
      <c r="I196" s="17">
        <f>VLOOKUP(B196, '[1]Dieu kien BV KL dot 1 HK2 2122'!$B$5:$P$266, 8, 0)</f>
        <v>5</v>
      </c>
      <c r="J196" s="59">
        <v>6.6599999999999993</v>
      </c>
      <c r="K196" s="18"/>
      <c r="L196" s="18"/>
      <c r="M196" s="18"/>
      <c r="N196" s="18"/>
      <c r="O196" s="18"/>
      <c r="P196" s="18"/>
    </row>
    <row r="197" spans="1:19" ht="23.25" customHeight="1" x14ac:dyDescent="0.25">
      <c r="A197" s="13">
        <v>26</v>
      </c>
      <c r="B197" s="14">
        <v>635226</v>
      </c>
      <c r="C197" s="15" t="s">
        <v>290</v>
      </c>
      <c r="D197" s="16" t="s">
        <v>291</v>
      </c>
      <c r="E197" s="17" t="s">
        <v>56</v>
      </c>
      <c r="F197" s="17">
        <v>50200</v>
      </c>
      <c r="G197" s="17" t="s">
        <v>72</v>
      </c>
      <c r="H197" s="17" t="s">
        <v>18</v>
      </c>
      <c r="I197" s="17">
        <f>VLOOKUP(B197, '[1]Dieu kien BV KL dot 1 HK2 2122'!$B$5:$P$266, 8, 0)</f>
        <v>5</v>
      </c>
      <c r="J197" s="59">
        <v>8.52</v>
      </c>
      <c r="K197" s="18"/>
      <c r="L197" s="18"/>
      <c r="M197" s="18"/>
      <c r="N197" s="18"/>
      <c r="O197" s="18"/>
      <c r="P197" s="18"/>
    </row>
    <row r="198" spans="1:19" ht="23.25" customHeight="1" x14ac:dyDescent="0.25">
      <c r="A198" s="13">
        <v>27</v>
      </c>
      <c r="B198" s="14">
        <v>635046</v>
      </c>
      <c r="C198" s="15" t="s">
        <v>292</v>
      </c>
      <c r="D198" s="16" t="s">
        <v>189</v>
      </c>
      <c r="E198" s="17" t="s">
        <v>56</v>
      </c>
      <c r="F198" s="17">
        <v>150300</v>
      </c>
      <c r="G198" s="17" t="s">
        <v>50</v>
      </c>
      <c r="H198" s="17" t="s">
        <v>28</v>
      </c>
      <c r="I198" s="17">
        <f>VLOOKUP(B198, '[1]Dieu kien BV KL dot 1 HK2 2122'!$B$5:$P$266, 8, 0)</f>
        <v>5</v>
      </c>
      <c r="J198" s="59">
        <v>8.7199999999999989</v>
      </c>
      <c r="K198" s="23"/>
      <c r="O198" s="24"/>
    </row>
    <row r="199" spans="1:19" ht="23.25" customHeight="1" x14ac:dyDescent="0.25">
      <c r="A199" s="13">
        <v>28</v>
      </c>
      <c r="B199" s="14">
        <v>634845</v>
      </c>
      <c r="C199" s="15" t="s">
        <v>293</v>
      </c>
      <c r="D199" s="16" t="s">
        <v>189</v>
      </c>
      <c r="E199" s="17" t="s">
        <v>56</v>
      </c>
      <c r="F199" s="17">
        <v>20200</v>
      </c>
      <c r="G199" s="17" t="s">
        <v>50</v>
      </c>
      <c r="H199" s="17" t="s">
        <v>28</v>
      </c>
      <c r="I199" s="17">
        <f>VLOOKUP(B199, '[1]Dieu kien BV KL dot 1 HK2 2122'!$B$5:$P$266, 8, 0)</f>
        <v>5</v>
      </c>
      <c r="J199" s="59">
        <v>7.6599999999999993</v>
      </c>
      <c r="K199" s="2"/>
    </row>
    <row r="200" spans="1:19" ht="23.25" customHeight="1" x14ac:dyDescent="0.25">
      <c r="A200" s="13">
        <v>29</v>
      </c>
      <c r="B200" s="14">
        <v>634751</v>
      </c>
      <c r="C200" s="15" t="s">
        <v>294</v>
      </c>
      <c r="D200" s="16" t="s">
        <v>151</v>
      </c>
      <c r="E200" s="17" t="s">
        <v>12</v>
      </c>
      <c r="F200" s="17">
        <v>70900</v>
      </c>
      <c r="G200" s="17" t="s">
        <v>61</v>
      </c>
      <c r="H200" s="17" t="s">
        <v>28</v>
      </c>
      <c r="I200" s="17">
        <f>VLOOKUP(B200, '[1]Dieu kien BV KL dot 1 HK2 2122'!$B$5:$P$266, 8, 0)</f>
        <v>5</v>
      </c>
      <c r="J200" s="60">
        <v>8.5</v>
      </c>
      <c r="K200" s="23"/>
      <c r="O200" s="24"/>
    </row>
    <row r="201" spans="1:19" ht="23.25" customHeight="1" x14ac:dyDescent="0.25">
      <c r="A201" s="13">
        <v>30</v>
      </c>
      <c r="B201" s="14">
        <v>635412</v>
      </c>
      <c r="C201" s="15" t="s">
        <v>295</v>
      </c>
      <c r="D201" s="16" t="s">
        <v>88</v>
      </c>
      <c r="E201" s="17" t="s">
        <v>12</v>
      </c>
      <c r="F201" s="17">
        <v>10300</v>
      </c>
      <c r="G201" s="17" t="s">
        <v>159</v>
      </c>
      <c r="H201" s="17" t="s">
        <v>35</v>
      </c>
      <c r="I201" s="17">
        <f>VLOOKUP(B201, '[1]Dieu kien BV KL dot 1 HK2 2122'!$B$5:$P$266, 8, 0)</f>
        <v>5</v>
      </c>
      <c r="J201" s="59">
        <v>8.36</v>
      </c>
      <c r="K201" s="23"/>
      <c r="O201" s="24"/>
    </row>
    <row r="202" spans="1:19" s="33" customFormat="1" ht="23.25" customHeight="1" x14ac:dyDescent="0.25">
      <c r="A202" s="13">
        <v>31</v>
      </c>
      <c r="B202" s="14">
        <v>634561</v>
      </c>
      <c r="C202" s="15" t="s">
        <v>24</v>
      </c>
      <c r="D202" s="16" t="s">
        <v>27</v>
      </c>
      <c r="E202" s="17" t="s">
        <v>12</v>
      </c>
      <c r="F202" s="17">
        <v>221000</v>
      </c>
      <c r="G202" s="17" t="s">
        <v>67</v>
      </c>
      <c r="H202" s="17" t="s">
        <v>39</v>
      </c>
      <c r="I202" s="17">
        <f>VLOOKUP(B202, '[1]Dieu kien BV KL dot 1 HK2 2122'!$B$5:$P$266, 8, 0)</f>
        <v>5</v>
      </c>
      <c r="J202" s="60">
        <v>8.5</v>
      </c>
      <c r="K202" s="18"/>
      <c r="L202" s="18"/>
      <c r="M202" s="18"/>
      <c r="N202" s="18"/>
      <c r="O202" s="18"/>
      <c r="P202" s="18"/>
      <c r="Q202" s="18"/>
      <c r="R202" s="18"/>
      <c r="S202" s="2"/>
    </row>
    <row r="203" spans="1:19" ht="23.25" customHeight="1" x14ac:dyDescent="0.25">
      <c r="A203" s="13">
        <v>32</v>
      </c>
      <c r="B203" s="14">
        <v>634858</v>
      </c>
      <c r="C203" s="15" t="s">
        <v>26</v>
      </c>
      <c r="D203" s="16" t="s">
        <v>296</v>
      </c>
      <c r="E203" s="17" t="s">
        <v>12</v>
      </c>
      <c r="F203" s="17">
        <v>30200</v>
      </c>
      <c r="G203" s="17" t="s">
        <v>50</v>
      </c>
      <c r="H203" s="17" t="s">
        <v>28</v>
      </c>
      <c r="I203" s="17">
        <f>VLOOKUP(B203, '[1]Dieu kien BV KL dot 1 HK2 2122'!$B$5:$P$266, 8, 0)</f>
        <v>5</v>
      </c>
      <c r="J203" s="59">
        <v>8.34</v>
      </c>
      <c r="K203" s="23"/>
      <c r="O203" s="24"/>
    </row>
    <row r="204" spans="1:19" ht="23.25" customHeight="1" x14ac:dyDescent="0.25">
      <c r="A204" s="13">
        <v>33</v>
      </c>
      <c r="B204" s="14">
        <v>635122</v>
      </c>
      <c r="C204" s="15" t="s">
        <v>149</v>
      </c>
      <c r="D204" s="16" t="s">
        <v>297</v>
      </c>
      <c r="E204" s="17" t="s">
        <v>12</v>
      </c>
      <c r="F204" s="17">
        <v>300800</v>
      </c>
      <c r="G204" s="17" t="s">
        <v>214</v>
      </c>
      <c r="H204" s="17" t="s">
        <v>51</v>
      </c>
      <c r="I204" s="17">
        <f>VLOOKUP(B204, '[1]Dieu kien BV KL dot 1 HK2 2122'!$B$5:$P$266, 8, 0)</f>
        <v>5</v>
      </c>
      <c r="J204" s="59">
        <v>8</v>
      </c>
      <c r="K204" s="23"/>
      <c r="O204" s="24"/>
    </row>
    <row r="205" spans="1:19" ht="23.25" customHeight="1" x14ac:dyDescent="0.25">
      <c r="A205" s="13">
        <v>34</v>
      </c>
      <c r="B205" s="14">
        <v>635513</v>
      </c>
      <c r="C205" s="15" t="s">
        <v>298</v>
      </c>
      <c r="D205" s="16" t="s">
        <v>93</v>
      </c>
      <c r="E205" s="17" t="s">
        <v>12</v>
      </c>
      <c r="F205" s="17">
        <v>181000</v>
      </c>
      <c r="G205" s="17" t="s">
        <v>75</v>
      </c>
      <c r="H205" s="17" t="s">
        <v>69</v>
      </c>
      <c r="I205" s="17">
        <f>VLOOKUP(B205, '[1]Dieu kien BV KL dot 1 HK2 2122'!$B$5:$P$266, 8, 0)</f>
        <v>5</v>
      </c>
      <c r="J205" s="59">
        <v>8.64</v>
      </c>
      <c r="K205" s="18"/>
      <c r="L205" s="18"/>
      <c r="M205" s="18"/>
      <c r="N205" s="18"/>
      <c r="O205" s="18"/>
      <c r="P205" s="18"/>
    </row>
    <row r="206" spans="1:19" ht="23.25" customHeight="1" x14ac:dyDescent="0.25">
      <c r="A206" s="13">
        <v>35</v>
      </c>
      <c r="B206" s="14">
        <v>635237</v>
      </c>
      <c r="C206" s="15" t="s">
        <v>299</v>
      </c>
      <c r="D206" s="16" t="s">
        <v>93</v>
      </c>
      <c r="E206" s="17" t="s">
        <v>12</v>
      </c>
      <c r="F206" s="17">
        <v>20800</v>
      </c>
      <c r="G206" s="17" t="s">
        <v>72</v>
      </c>
      <c r="H206" s="17" t="s">
        <v>18</v>
      </c>
      <c r="I206" s="17">
        <f>VLOOKUP(B206, '[1]Dieu kien BV KL dot 1 HK2 2122'!$B$5:$P$266, 8, 0)</f>
        <v>5</v>
      </c>
      <c r="J206" s="60">
        <v>8.5</v>
      </c>
      <c r="K206" s="23"/>
      <c r="O206" s="24"/>
    </row>
    <row r="207" spans="1:19" ht="23.25" customHeight="1" x14ac:dyDescent="0.25">
      <c r="A207" s="13">
        <v>36</v>
      </c>
      <c r="B207" s="14">
        <v>634860</v>
      </c>
      <c r="C207" s="15" t="s">
        <v>92</v>
      </c>
      <c r="D207" s="16" t="s">
        <v>93</v>
      </c>
      <c r="E207" s="17" t="s">
        <v>12</v>
      </c>
      <c r="F207" s="17">
        <v>250599</v>
      </c>
      <c r="G207" s="17" t="s">
        <v>50</v>
      </c>
      <c r="H207" s="17" t="s">
        <v>28</v>
      </c>
      <c r="I207" s="17">
        <f>VLOOKUP(B207, '[1]Dieu kien BV KL dot 1 HK2 2122'!$B$5:$P$266, 8, 0)</f>
        <v>5</v>
      </c>
      <c r="J207" s="60">
        <v>8.5</v>
      </c>
      <c r="K207" s="18"/>
      <c r="L207" s="18"/>
      <c r="M207" s="18"/>
      <c r="N207" s="18"/>
      <c r="O207" s="18"/>
      <c r="P207" s="18"/>
    </row>
    <row r="208" spans="1:19" ht="23.25" customHeight="1" x14ac:dyDescent="0.25">
      <c r="A208" s="13">
        <v>37</v>
      </c>
      <c r="B208" s="14">
        <v>634955</v>
      </c>
      <c r="C208" s="15" t="s">
        <v>92</v>
      </c>
      <c r="D208" s="16" t="s">
        <v>93</v>
      </c>
      <c r="E208" s="17" t="s">
        <v>12</v>
      </c>
      <c r="F208" s="17">
        <v>40700</v>
      </c>
      <c r="G208" s="17" t="s">
        <v>67</v>
      </c>
      <c r="H208" s="17" t="s">
        <v>39</v>
      </c>
      <c r="I208" s="17">
        <f>VLOOKUP(B208, '[1]Dieu kien BV KL dot 1 HK2 2122'!$B$5:$P$266, 8, 0)</f>
        <v>5</v>
      </c>
      <c r="J208" s="59">
        <v>8.58</v>
      </c>
      <c r="K208" s="18"/>
      <c r="L208" s="18"/>
      <c r="M208" s="18"/>
      <c r="N208" s="18"/>
      <c r="O208" s="18"/>
      <c r="P208" s="18"/>
      <c r="Q208" s="18"/>
      <c r="R208" s="18"/>
    </row>
    <row r="209" spans="1:19" ht="23.25" customHeight="1" x14ac:dyDescent="0.25">
      <c r="A209" s="13">
        <v>38</v>
      </c>
      <c r="B209" s="14">
        <v>635078</v>
      </c>
      <c r="C209" s="15" t="s">
        <v>90</v>
      </c>
      <c r="D209" s="16" t="s">
        <v>300</v>
      </c>
      <c r="E209" s="17" t="s">
        <v>56</v>
      </c>
      <c r="F209" s="17">
        <v>160599</v>
      </c>
      <c r="G209" s="17" t="s">
        <v>111</v>
      </c>
      <c r="H209" s="17" t="s">
        <v>39</v>
      </c>
      <c r="I209" s="17">
        <f>VLOOKUP(B209, '[1]Dieu kien BV KL dot 1 HK2 2122'!$B$5:$P$266, 8, 0)</f>
        <v>5</v>
      </c>
      <c r="J209" s="59">
        <v>8.02</v>
      </c>
      <c r="K209" s="18"/>
      <c r="L209" s="18"/>
      <c r="M209" s="18"/>
      <c r="N209" s="18"/>
      <c r="O209" s="18"/>
      <c r="P209" s="18"/>
    </row>
    <row r="210" spans="1:19" s="31" customFormat="1" ht="23.25" customHeight="1" x14ac:dyDescent="0.25">
      <c r="A210" s="13">
        <v>39</v>
      </c>
      <c r="B210" s="14">
        <v>634964</v>
      </c>
      <c r="C210" s="15" t="s">
        <v>301</v>
      </c>
      <c r="D210" s="16" t="s">
        <v>99</v>
      </c>
      <c r="E210" s="17" t="s">
        <v>12</v>
      </c>
      <c r="F210" s="17">
        <v>111000</v>
      </c>
      <c r="G210" s="17" t="s">
        <v>48</v>
      </c>
      <c r="H210" s="17" t="s">
        <v>28</v>
      </c>
      <c r="I210" s="17">
        <f>VLOOKUP(B210, '[1]Dieu kien BV KL dot 1 HK2 2122'!$B$5:$P$266, 8, 0)</f>
        <v>5</v>
      </c>
      <c r="J210" s="59">
        <v>8.24</v>
      </c>
      <c r="K210" s="18"/>
      <c r="L210" s="18"/>
      <c r="M210" s="18"/>
      <c r="N210" s="18"/>
      <c r="O210" s="18"/>
      <c r="P210" s="18"/>
      <c r="Q210" s="2"/>
      <c r="R210" s="2"/>
      <c r="S210" s="2"/>
    </row>
    <row r="211" spans="1:19" ht="23.25" customHeight="1" x14ac:dyDescent="0.25">
      <c r="A211" s="13">
        <v>40</v>
      </c>
      <c r="B211" s="14">
        <v>635246</v>
      </c>
      <c r="C211" s="15" t="s">
        <v>302</v>
      </c>
      <c r="D211" s="16" t="s">
        <v>99</v>
      </c>
      <c r="E211" s="17" t="s">
        <v>12</v>
      </c>
      <c r="F211" s="17">
        <v>81000</v>
      </c>
      <c r="G211" s="17" t="s">
        <v>72</v>
      </c>
      <c r="H211" s="17" t="s">
        <v>18</v>
      </c>
      <c r="I211" s="17">
        <f>VLOOKUP(B211, '[1]Dieu kien BV KL dot 1 HK2 2122'!$B$5:$P$266, 8, 0)</f>
        <v>5</v>
      </c>
      <c r="J211" s="59">
        <v>8.42</v>
      </c>
      <c r="K211" s="18"/>
      <c r="L211" s="18"/>
      <c r="M211" s="18"/>
      <c r="N211" s="18"/>
      <c r="O211" s="18"/>
      <c r="P211" s="18"/>
    </row>
    <row r="212" spans="1:19" ht="23.25" customHeight="1" x14ac:dyDescent="0.25">
      <c r="A212" s="13">
        <v>41</v>
      </c>
      <c r="B212" s="14">
        <v>634769</v>
      </c>
      <c r="C212" s="15" t="s">
        <v>149</v>
      </c>
      <c r="D212" s="16" t="s">
        <v>68</v>
      </c>
      <c r="E212" s="17" t="s">
        <v>12</v>
      </c>
      <c r="F212" s="17">
        <v>170500</v>
      </c>
      <c r="G212" s="17" t="s">
        <v>61</v>
      </c>
      <c r="H212" s="17" t="s">
        <v>28</v>
      </c>
      <c r="I212" s="17">
        <f>VLOOKUP(B212, '[1]Dieu kien BV KL dot 1 HK2 2122'!$B$5:$P$266, 8, 0)</f>
        <v>5</v>
      </c>
      <c r="J212" s="59">
        <v>8.1999999999999993</v>
      </c>
      <c r="K212" s="18"/>
      <c r="L212" s="18"/>
      <c r="M212" s="18"/>
      <c r="N212" s="18"/>
      <c r="O212" s="18"/>
      <c r="P212" s="18"/>
    </row>
    <row r="213" spans="1:19" ht="23.25" customHeight="1" x14ac:dyDescent="0.25">
      <c r="A213" s="13">
        <v>42</v>
      </c>
      <c r="B213" s="14">
        <v>634868</v>
      </c>
      <c r="C213" s="15" t="s">
        <v>26</v>
      </c>
      <c r="D213" s="16" t="s">
        <v>303</v>
      </c>
      <c r="E213" s="17" t="s">
        <v>12</v>
      </c>
      <c r="F213" s="17">
        <v>301200</v>
      </c>
      <c r="G213" s="17" t="s">
        <v>67</v>
      </c>
      <c r="H213" s="17" t="s">
        <v>39</v>
      </c>
      <c r="I213" s="17">
        <f>VLOOKUP(B213, '[1]Dieu kien BV KL dot 1 HK2 2122'!$B$5:$P$266, 8, 0)</f>
        <v>5</v>
      </c>
      <c r="J213" s="59">
        <v>8.32</v>
      </c>
      <c r="K213" s="22"/>
      <c r="L213" s="22"/>
      <c r="M213" s="11"/>
      <c r="Q213" s="24"/>
    </row>
    <row r="214" spans="1:19" ht="23.25" customHeight="1" x14ac:dyDescent="0.25">
      <c r="A214" s="13">
        <v>43</v>
      </c>
      <c r="B214" s="14">
        <v>634969</v>
      </c>
      <c r="C214" s="15" t="s">
        <v>127</v>
      </c>
      <c r="D214" s="16" t="s">
        <v>102</v>
      </c>
      <c r="E214" s="17" t="s">
        <v>12</v>
      </c>
      <c r="F214" s="17">
        <v>10100</v>
      </c>
      <c r="G214" s="17" t="s">
        <v>48</v>
      </c>
      <c r="H214" s="17" t="s">
        <v>28</v>
      </c>
      <c r="I214" s="17">
        <f>VLOOKUP(B214, '[1]Dieu kien BV KL dot 1 HK2 2122'!$B$5:$P$266, 8, 0)</f>
        <v>5</v>
      </c>
      <c r="J214" s="59">
        <v>8.5</v>
      </c>
      <c r="K214" s="18"/>
      <c r="L214" s="18"/>
      <c r="M214" s="18"/>
      <c r="N214" s="18"/>
      <c r="O214" s="18"/>
      <c r="P214" s="18"/>
    </row>
    <row r="215" spans="1:19" ht="23.25" customHeight="1" x14ac:dyDescent="0.25">
      <c r="A215" s="13">
        <v>44</v>
      </c>
      <c r="B215" s="14">
        <v>634872</v>
      </c>
      <c r="C215" s="15" t="s">
        <v>304</v>
      </c>
      <c r="D215" s="16" t="s">
        <v>34</v>
      </c>
      <c r="E215" s="17" t="s">
        <v>12</v>
      </c>
      <c r="F215" s="17">
        <v>241200</v>
      </c>
      <c r="G215" s="17" t="s">
        <v>67</v>
      </c>
      <c r="H215" s="17" t="s">
        <v>39</v>
      </c>
      <c r="I215" s="17">
        <f>VLOOKUP(B215, '[1]Dieu kien BV KL dot 1 HK2 2122'!$B$5:$P$266, 8, 0)</f>
        <v>5</v>
      </c>
      <c r="J215" s="60">
        <v>8.5</v>
      </c>
      <c r="K215" s="23"/>
      <c r="O215" s="24"/>
    </row>
    <row r="216" spans="1:19" ht="23.25" customHeight="1" x14ac:dyDescent="0.25">
      <c r="A216" s="13">
        <v>45</v>
      </c>
      <c r="B216" s="14">
        <v>634775</v>
      </c>
      <c r="C216" s="15" t="s">
        <v>262</v>
      </c>
      <c r="D216" s="16" t="s">
        <v>34</v>
      </c>
      <c r="E216" s="17" t="s">
        <v>12</v>
      </c>
      <c r="F216" s="17">
        <v>20600</v>
      </c>
      <c r="G216" s="17" t="s">
        <v>61</v>
      </c>
      <c r="H216" s="17" t="s">
        <v>28</v>
      </c>
      <c r="I216" s="17">
        <f>VLOOKUP(B216, '[1]Dieu kien BV KL dot 1 HK2 2122'!$B$5:$P$266, 8, 0)</f>
        <v>5</v>
      </c>
      <c r="J216" s="59">
        <v>8.2200000000000006</v>
      </c>
      <c r="K216" s="23"/>
      <c r="O216" s="24"/>
    </row>
    <row r="217" spans="1:19" ht="23.25" customHeight="1" x14ac:dyDescent="0.25">
      <c r="A217" s="13">
        <v>46</v>
      </c>
      <c r="B217" s="14">
        <v>622098</v>
      </c>
      <c r="C217" s="15" t="s">
        <v>305</v>
      </c>
      <c r="D217" s="16" t="s">
        <v>34</v>
      </c>
      <c r="E217" s="17" t="s">
        <v>12</v>
      </c>
      <c r="F217" s="17">
        <v>11099</v>
      </c>
      <c r="G217" s="17" t="s">
        <v>306</v>
      </c>
      <c r="H217" s="17" t="s">
        <v>45</v>
      </c>
      <c r="I217" s="17">
        <f>VLOOKUP(B217, '[1]Dieu kien BV KL dot 1 HK2 2122'!$B$5:$P$266, 8, 0)</f>
        <v>5</v>
      </c>
      <c r="J217" s="59">
        <v>8.2199999999999989</v>
      </c>
      <c r="K217" s="18"/>
      <c r="L217" s="18"/>
      <c r="M217" s="18"/>
      <c r="N217" s="18"/>
      <c r="O217" s="18"/>
      <c r="P217" s="18"/>
    </row>
    <row r="218" spans="1:19" ht="23.25" customHeight="1" x14ac:dyDescent="0.25">
      <c r="A218" s="13">
        <v>47</v>
      </c>
      <c r="B218" s="14">
        <v>634980</v>
      </c>
      <c r="C218" s="15" t="s">
        <v>78</v>
      </c>
      <c r="D218" s="16" t="s">
        <v>307</v>
      </c>
      <c r="E218" s="17" t="s">
        <v>56</v>
      </c>
      <c r="F218" s="17">
        <v>181000</v>
      </c>
      <c r="G218" s="17" t="s">
        <v>48</v>
      </c>
      <c r="H218" s="17" t="s">
        <v>28</v>
      </c>
      <c r="I218" s="17">
        <f>VLOOKUP(B218, '[1]Dieu kien BV KL dot 1 HK2 2122'!$B$5:$P$266, 8, 0)</f>
        <v>5</v>
      </c>
      <c r="J218" s="59">
        <v>8.2199999999999989</v>
      </c>
      <c r="K218" s="23"/>
      <c r="O218" s="24"/>
    </row>
    <row r="219" spans="1:19" ht="23.25" customHeight="1" x14ac:dyDescent="0.25">
      <c r="A219" s="13">
        <v>1</v>
      </c>
      <c r="B219" s="14">
        <v>635005</v>
      </c>
      <c r="C219" s="15" t="s">
        <v>308</v>
      </c>
      <c r="D219" s="16" t="s">
        <v>11</v>
      </c>
      <c r="E219" s="17" t="s">
        <v>12</v>
      </c>
      <c r="F219" s="17">
        <v>241000</v>
      </c>
      <c r="G219" s="17" t="s">
        <v>159</v>
      </c>
      <c r="H219" s="17" t="s">
        <v>35</v>
      </c>
      <c r="I219" s="17">
        <f>VLOOKUP(B219, '[1]Dieu kien BV KL dot 1 HK2 2122'!$B$5:$P$266, 8, 0)</f>
        <v>6</v>
      </c>
      <c r="J219" s="59">
        <v>9</v>
      </c>
      <c r="K219" s="23"/>
      <c r="O219" s="24"/>
    </row>
    <row r="220" spans="1:19" ht="23.25" customHeight="1" x14ac:dyDescent="0.25">
      <c r="A220" s="13">
        <v>2</v>
      </c>
      <c r="B220" s="14">
        <v>635004</v>
      </c>
      <c r="C220" s="15" t="s">
        <v>98</v>
      </c>
      <c r="D220" s="16" t="s">
        <v>11</v>
      </c>
      <c r="E220" s="17" t="s">
        <v>12</v>
      </c>
      <c r="F220" s="17">
        <v>91100</v>
      </c>
      <c r="G220" s="17" t="s">
        <v>50</v>
      </c>
      <c r="H220" s="17" t="s">
        <v>28</v>
      </c>
      <c r="I220" s="17">
        <f>VLOOKUP(B220, '[1]Dieu kien BV KL dot 1 HK2 2122'!$B$5:$P$266, 8, 0)</f>
        <v>6</v>
      </c>
      <c r="J220" s="59">
        <v>8.5</v>
      </c>
      <c r="K220" s="18"/>
      <c r="L220" s="18"/>
      <c r="M220" s="18"/>
      <c r="N220" s="18"/>
      <c r="O220" s="18"/>
      <c r="P220" s="18"/>
    </row>
    <row r="221" spans="1:19" ht="23.25" customHeight="1" x14ac:dyDescent="0.25">
      <c r="A221" s="13">
        <v>3</v>
      </c>
      <c r="B221" s="14">
        <v>634614</v>
      </c>
      <c r="C221" s="15" t="s">
        <v>309</v>
      </c>
      <c r="D221" s="16" t="s">
        <v>108</v>
      </c>
      <c r="E221" s="17" t="s">
        <v>56</v>
      </c>
      <c r="F221" s="17">
        <v>220100</v>
      </c>
      <c r="G221" s="17" t="s">
        <v>61</v>
      </c>
      <c r="H221" s="17" t="s">
        <v>28</v>
      </c>
      <c r="I221" s="17">
        <f>VLOOKUP(B221, '[1]Dieu kien BV KL dot 1 HK2 2122'!$B$5:$P$266, 8, 0)</f>
        <v>6</v>
      </c>
      <c r="J221" s="59">
        <v>8.6</v>
      </c>
      <c r="K221" s="23"/>
      <c r="O221" s="24"/>
    </row>
    <row r="222" spans="1:19" ht="23.25" customHeight="1" x14ac:dyDescent="0.25">
      <c r="A222" s="13">
        <v>4</v>
      </c>
      <c r="B222" s="14">
        <v>634509</v>
      </c>
      <c r="C222" s="15" t="s">
        <v>24</v>
      </c>
      <c r="D222" s="16" t="s">
        <v>310</v>
      </c>
      <c r="E222" s="17" t="s">
        <v>12</v>
      </c>
      <c r="F222" s="17">
        <v>290900</v>
      </c>
      <c r="G222" s="17" t="s">
        <v>67</v>
      </c>
      <c r="H222" s="17" t="s">
        <v>39</v>
      </c>
      <c r="I222" s="17">
        <f>VLOOKUP(B222, '[1]Dieu kien BV KL dot 1 HK2 2122'!$B$5:$P$266, 8, 0)</f>
        <v>6</v>
      </c>
      <c r="J222" s="59">
        <v>8.6</v>
      </c>
      <c r="K222" s="23"/>
      <c r="O222" s="24"/>
    </row>
    <row r="223" spans="1:19" ht="23.25" customHeight="1" x14ac:dyDescent="0.25">
      <c r="A223" s="13">
        <v>5</v>
      </c>
      <c r="B223" s="14">
        <v>634915</v>
      </c>
      <c r="C223" s="15" t="s">
        <v>311</v>
      </c>
      <c r="D223" s="16" t="s">
        <v>16</v>
      </c>
      <c r="E223" s="17" t="s">
        <v>56</v>
      </c>
      <c r="F223" s="17">
        <v>81000</v>
      </c>
      <c r="G223" s="17" t="s">
        <v>48</v>
      </c>
      <c r="H223" s="17" t="s">
        <v>28</v>
      </c>
      <c r="I223" s="17">
        <f>VLOOKUP(B223, '[1]Dieu kien BV KL dot 1 HK2 2122'!$B$5:$P$266, 8, 0)</f>
        <v>6</v>
      </c>
      <c r="J223" s="59">
        <v>8</v>
      </c>
      <c r="K223" s="18"/>
      <c r="L223" s="18"/>
      <c r="M223" s="18"/>
      <c r="N223" s="18"/>
      <c r="O223" s="18"/>
      <c r="P223" s="18"/>
    </row>
    <row r="224" spans="1:19" ht="23.25" customHeight="1" x14ac:dyDescent="0.25">
      <c r="A224" s="13">
        <v>6</v>
      </c>
      <c r="B224" s="14">
        <v>634918</v>
      </c>
      <c r="C224" s="15" t="s">
        <v>312</v>
      </c>
      <c r="D224" s="16" t="s">
        <v>23</v>
      </c>
      <c r="E224" s="17" t="s">
        <v>12</v>
      </c>
      <c r="F224" s="17">
        <v>140300</v>
      </c>
      <c r="G224" s="17" t="s">
        <v>67</v>
      </c>
      <c r="H224" s="17" t="s">
        <v>39</v>
      </c>
      <c r="I224" s="17">
        <f>VLOOKUP(B224, '[1]Dieu kien BV KL dot 1 HK2 2122'!$B$5:$P$266, 8, 0)</f>
        <v>6</v>
      </c>
      <c r="J224" s="59">
        <v>8.5</v>
      </c>
      <c r="K224" s="23"/>
      <c r="O224" s="24"/>
    </row>
    <row r="225" spans="1:18" ht="23.25" customHeight="1" x14ac:dyDescent="0.25">
      <c r="A225" s="13">
        <v>7</v>
      </c>
      <c r="B225" s="14">
        <v>634525</v>
      </c>
      <c r="C225" s="15" t="s">
        <v>26</v>
      </c>
      <c r="D225" s="16" t="s">
        <v>313</v>
      </c>
      <c r="E225" s="17" t="s">
        <v>12</v>
      </c>
      <c r="F225" s="17">
        <v>90200</v>
      </c>
      <c r="G225" s="17" t="s">
        <v>67</v>
      </c>
      <c r="H225" s="17" t="s">
        <v>39</v>
      </c>
      <c r="I225" s="17">
        <f>VLOOKUP(B225, '[1]Dieu kien BV KL dot 1 HK2 2122'!$B$5:$P$266, 8, 0)</f>
        <v>6</v>
      </c>
      <c r="J225" s="59">
        <v>8.6999999999999993</v>
      </c>
      <c r="K225" s="2"/>
    </row>
    <row r="226" spans="1:18" ht="23.25" customHeight="1" x14ac:dyDescent="0.25">
      <c r="A226" s="13">
        <v>8</v>
      </c>
      <c r="B226" s="14">
        <v>635018</v>
      </c>
      <c r="C226" s="15" t="s">
        <v>314</v>
      </c>
      <c r="D226" s="16" t="s">
        <v>115</v>
      </c>
      <c r="E226" s="17" t="s">
        <v>56</v>
      </c>
      <c r="F226" s="17">
        <v>241000</v>
      </c>
      <c r="G226" s="17" t="s">
        <v>50</v>
      </c>
      <c r="H226" s="17" t="s">
        <v>28</v>
      </c>
      <c r="I226" s="17">
        <f>VLOOKUP(B226, '[1]Dieu kien BV KL dot 1 HK2 2122'!$B$5:$P$266, 8, 0)</f>
        <v>6</v>
      </c>
      <c r="J226" s="59">
        <v>8.1</v>
      </c>
      <c r="K226" s="18"/>
      <c r="L226" s="18"/>
      <c r="M226" s="18"/>
      <c r="N226" s="18"/>
      <c r="O226" s="18"/>
      <c r="P226" s="18"/>
      <c r="Q226" s="18"/>
      <c r="R226" s="18"/>
    </row>
    <row r="227" spans="1:18" ht="23.25" customHeight="1" x14ac:dyDescent="0.25">
      <c r="A227" s="13">
        <v>9</v>
      </c>
      <c r="B227" s="14">
        <v>635213</v>
      </c>
      <c r="C227" s="15" t="s">
        <v>315</v>
      </c>
      <c r="D227" s="16" t="s">
        <v>115</v>
      </c>
      <c r="E227" s="17" t="s">
        <v>56</v>
      </c>
      <c r="F227" s="17">
        <v>60800</v>
      </c>
      <c r="G227" s="17" t="s">
        <v>72</v>
      </c>
      <c r="H227" s="17" t="s">
        <v>18</v>
      </c>
      <c r="I227" s="17">
        <f>VLOOKUP(B227, '[1]Dieu kien BV KL dot 1 HK2 2122'!$B$5:$P$266, 8, 0)</f>
        <v>6</v>
      </c>
      <c r="J227" s="59">
        <v>8.8000000000000007</v>
      </c>
      <c r="K227" s="23"/>
      <c r="O227" s="24"/>
    </row>
    <row r="228" spans="1:18" ht="23.25" customHeight="1" x14ac:dyDescent="0.25">
      <c r="A228" s="13">
        <v>10</v>
      </c>
      <c r="B228" s="14">
        <v>635110</v>
      </c>
      <c r="C228" s="15" t="s">
        <v>316</v>
      </c>
      <c r="D228" s="16" t="s">
        <v>173</v>
      </c>
      <c r="E228" s="17" t="s">
        <v>12</v>
      </c>
      <c r="F228" s="17">
        <v>140600</v>
      </c>
      <c r="G228" s="17" t="s">
        <v>214</v>
      </c>
      <c r="H228" s="17" t="s">
        <v>51</v>
      </c>
      <c r="I228" s="17">
        <f>VLOOKUP(B228, '[1]Dieu kien BV KL dot 1 HK2 2122'!$B$5:$P$266, 8, 0)</f>
        <v>6</v>
      </c>
      <c r="J228" s="59">
        <v>8.5</v>
      </c>
      <c r="K228" s="18"/>
      <c r="L228" s="18"/>
      <c r="M228" s="18"/>
      <c r="N228" s="18"/>
      <c r="O228" s="18"/>
      <c r="P228" s="18"/>
    </row>
    <row r="229" spans="1:18" ht="23.25" customHeight="1" x14ac:dyDescent="0.25">
      <c r="A229" s="13">
        <v>11</v>
      </c>
      <c r="B229" s="14">
        <v>634823</v>
      </c>
      <c r="C229" s="15" t="s">
        <v>317</v>
      </c>
      <c r="D229" s="16" t="s">
        <v>173</v>
      </c>
      <c r="E229" s="17" t="s">
        <v>12</v>
      </c>
      <c r="F229" s="17">
        <v>250900</v>
      </c>
      <c r="G229" s="17" t="s">
        <v>50</v>
      </c>
      <c r="H229" s="17" t="s">
        <v>28</v>
      </c>
      <c r="I229" s="17">
        <f>VLOOKUP(B229, '[1]Dieu kien BV KL dot 1 HK2 2122'!$B$5:$P$266, 8, 0)</f>
        <v>6</v>
      </c>
      <c r="J229" s="59">
        <v>8.1999999999999993</v>
      </c>
      <c r="K229" s="23"/>
      <c r="O229" s="24"/>
    </row>
    <row r="230" spans="1:18" ht="23.25" customHeight="1" x14ac:dyDescent="0.25">
      <c r="A230" s="13">
        <v>12</v>
      </c>
      <c r="B230" s="14">
        <v>635019</v>
      </c>
      <c r="C230" s="15" t="s">
        <v>318</v>
      </c>
      <c r="D230" s="16" t="s">
        <v>173</v>
      </c>
      <c r="E230" s="17" t="s">
        <v>12</v>
      </c>
      <c r="F230" s="17">
        <v>21100</v>
      </c>
      <c r="G230" s="17" t="s">
        <v>111</v>
      </c>
      <c r="H230" s="17" t="s">
        <v>39</v>
      </c>
      <c r="I230" s="17">
        <f>VLOOKUP(B230, '[1]Dieu kien BV KL dot 1 HK2 2122'!$B$5:$P$266, 8, 0)</f>
        <v>6</v>
      </c>
      <c r="J230" s="59">
        <v>8.6</v>
      </c>
      <c r="K230" s="18"/>
      <c r="L230" s="18"/>
      <c r="M230" s="18"/>
      <c r="N230" s="18"/>
      <c r="O230" s="18"/>
      <c r="P230" s="18"/>
    </row>
    <row r="231" spans="1:18" ht="23.25" customHeight="1" x14ac:dyDescent="0.25">
      <c r="A231" s="13">
        <v>13</v>
      </c>
      <c r="B231" s="14">
        <v>634527</v>
      </c>
      <c r="C231" s="15" t="s">
        <v>319</v>
      </c>
      <c r="D231" s="16" t="s">
        <v>81</v>
      </c>
      <c r="E231" s="17" t="s">
        <v>12</v>
      </c>
      <c r="F231" s="17">
        <v>270900</v>
      </c>
      <c r="G231" s="17" t="s">
        <v>159</v>
      </c>
      <c r="H231" s="17" t="s">
        <v>35</v>
      </c>
      <c r="I231" s="17">
        <f>VLOOKUP(B231, '[1]Dieu kien BV KL dot 1 HK2 2122'!$B$5:$P$266, 8, 0)</f>
        <v>6</v>
      </c>
      <c r="J231" s="59">
        <v>8.5</v>
      </c>
      <c r="K231" s="23"/>
      <c r="O231" s="24"/>
    </row>
    <row r="232" spans="1:18" ht="23.25" customHeight="1" x14ac:dyDescent="0.25">
      <c r="A232" s="13">
        <v>14</v>
      </c>
      <c r="B232" s="14">
        <v>634019</v>
      </c>
      <c r="C232" s="15" t="s">
        <v>26</v>
      </c>
      <c r="D232" s="16" t="s">
        <v>320</v>
      </c>
      <c r="E232" s="17" t="s">
        <v>12</v>
      </c>
      <c r="F232" s="17">
        <v>50200</v>
      </c>
      <c r="G232" s="17" t="s">
        <v>75</v>
      </c>
      <c r="H232" s="17" t="s">
        <v>69</v>
      </c>
      <c r="I232" s="17">
        <f>VLOOKUP(B232, '[1]Dieu kien BV KL dot 1 HK2 2122'!$B$5:$P$266, 8, 0)</f>
        <v>6</v>
      </c>
      <c r="J232" s="59">
        <v>8.6</v>
      </c>
      <c r="K232" s="18"/>
      <c r="L232" s="18"/>
      <c r="M232" s="18"/>
      <c r="N232" s="18"/>
      <c r="O232" s="18"/>
      <c r="P232" s="18"/>
    </row>
    <row r="233" spans="1:18" ht="23.25" customHeight="1" x14ac:dyDescent="0.25">
      <c r="A233" s="13">
        <v>15</v>
      </c>
      <c r="B233" s="14">
        <v>635603</v>
      </c>
      <c r="C233" s="15" t="s">
        <v>152</v>
      </c>
      <c r="D233" s="16" t="s">
        <v>321</v>
      </c>
      <c r="E233" s="17" t="s">
        <v>12</v>
      </c>
      <c r="F233" s="17">
        <v>130900</v>
      </c>
      <c r="G233" s="17" t="s">
        <v>75</v>
      </c>
      <c r="H233" s="17" t="s">
        <v>69</v>
      </c>
      <c r="I233" s="17">
        <f>VLOOKUP(B233, '[1]Dieu kien BV KL dot 1 HK2 2122'!$B$5:$P$266, 8, 0)</f>
        <v>6</v>
      </c>
      <c r="J233" s="59">
        <v>8.8000000000000007</v>
      </c>
      <c r="K233" s="18"/>
      <c r="L233" s="18"/>
      <c r="M233" s="18"/>
      <c r="N233" s="18"/>
      <c r="O233" s="18"/>
      <c r="P233" s="18"/>
    </row>
    <row r="234" spans="1:18" ht="23.25" customHeight="1" x14ac:dyDescent="0.25">
      <c r="A234" s="13">
        <v>16</v>
      </c>
      <c r="B234" s="14">
        <v>634640</v>
      </c>
      <c r="C234" s="15" t="s">
        <v>322</v>
      </c>
      <c r="D234" s="16" t="s">
        <v>323</v>
      </c>
      <c r="E234" s="17" t="s">
        <v>56</v>
      </c>
      <c r="F234" s="17">
        <v>121000</v>
      </c>
      <c r="G234" s="17" t="s">
        <v>61</v>
      </c>
      <c r="H234" s="17" t="s">
        <v>28</v>
      </c>
      <c r="I234" s="17">
        <f>VLOOKUP(B234, '[1]Dieu kien BV KL dot 1 HK2 2122'!$B$5:$P$266, 8, 0)</f>
        <v>6</v>
      </c>
      <c r="J234" s="59">
        <v>9</v>
      </c>
      <c r="K234" s="18"/>
      <c r="L234" s="18"/>
      <c r="M234" s="18"/>
      <c r="N234" s="18"/>
      <c r="O234" s="18"/>
      <c r="P234" s="18"/>
    </row>
    <row r="235" spans="1:18" ht="23.25" customHeight="1" x14ac:dyDescent="0.25">
      <c r="A235" s="13">
        <v>17</v>
      </c>
      <c r="B235" s="14">
        <v>634926</v>
      </c>
      <c r="C235" s="15" t="s">
        <v>324</v>
      </c>
      <c r="D235" s="16" t="s">
        <v>25</v>
      </c>
      <c r="E235" s="17" t="s">
        <v>12</v>
      </c>
      <c r="F235" s="17">
        <v>130200</v>
      </c>
      <c r="G235" s="17" t="s">
        <v>48</v>
      </c>
      <c r="H235" s="17" t="s">
        <v>28</v>
      </c>
      <c r="I235" s="17">
        <f>VLOOKUP(B235, '[1]Dieu kien BV KL dot 1 HK2 2122'!$B$5:$P$266, 8, 0)</f>
        <v>6</v>
      </c>
      <c r="J235" s="59">
        <v>9</v>
      </c>
      <c r="K235" s="18"/>
      <c r="L235" s="18"/>
      <c r="M235" s="18"/>
      <c r="N235" s="18"/>
      <c r="O235" s="18"/>
      <c r="P235" s="18"/>
    </row>
    <row r="236" spans="1:18" ht="23.25" customHeight="1" x14ac:dyDescent="0.25">
      <c r="A236" s="13">
        <v>18</v>
      </c>
      <c r="B236" s="14">
        <v>634650</v>
      </c>
      <c r="C236" s="15" t="s">
        <v>257</v>
      </c>
      <c r="D236" s="16" t="s">
        <v>29</v>
      </c>
      <c r="E236" s="17" t="s">
        <v>12</v>
      </c>
      <c r="F236" s="17">
        <v>120500</v>
      </c>
      <c r="G236" s="17" t="s">
        <v>61</v>
      </c>
      <c r="H236" s="17" t="s">
        <v>28</v>
      </c>
      <c r="I236" s="17">
        <f>VLOOKUP(B236, '[1]Dieu kien BV KL dot 1 HK2 2122'!$B$5:$P$266, 8, 0)</f>
        <v>6</v>
      </c>
      <c r="J236" s="59">
        <v>7.8</v>
      </c>
      <c r="K236" s="18"/>
      <c r="L236" s="18"/>
      <c r="M236" s="18"/>
      <c r="N236" s="18"/>
      <c r="O236" s="18"/>
      <c r="P236" s="18"/>
    </row>
    <row r="237" spans="1:18" ht="23.25" customHeight="1" x14ac:dyDescent="0.25">
      <c r="A237" s="13">
        <v>19</v>
      </c>
      <c r="B237" s="14">
        <v>635141</v>
      </c>
      <c r="C237" s="15" t="s">
        <v>325</v>
      </c>
      <c r="D237" s="16" t="s">
        <v>144</v>
      </c>
      <c r="E237" s="17" t="s">
        <v>12</v>
      </c>
      <c r="F237" s="17">
        <v>170900</v>
      </c>
      <c r="G237" s="17" t="s">
        <v>214</v>
      </c>
      <c r="H237" s="17" t="s">
        <v>51</v>
      </c>
      <c r="I237" s="17">
        <f>VLOOKUP(B237, '[1]Dieu kien BV KL dot 1 HK2 2122'!$B$5:$P$266, 8, 0)</f>
        <v>6</v>
      </c>
      <c r="J237" s="59">
        <v>9.1</v>
      </c>
      <c r="K237" s="23"/>
      <c r="O237" s="24"/>
    </row>
    <row r="238" spans="1:18" ht="23.25" customHeight="1" x14ac:dyDescent="0.25">
      <c r="A238" s="13">
        <v>20</v>
      </c>
      <c r="B238" s="14">
        <v>634547</v>
      </c>
      <c r="C238" s="15" t="s">
        <v>326</v>
      </c>
      <c r="D238" s="16" t="s">
        <v>167</v>
      </c>
      <c r="E238" s="17" t="s">
        <v>56</v>
      </c>
      <c r="F238" s="17">
        <v>240400</v>
      </c>
      <c r="G238" s="17" t="s">
        <v>67</v>
      </c>
      <c r="H238" s="17" t="s">
        <v>39</v>
      </c>
      <c r="I238" s="17">
        <f>VLOOKUP(B238, '[1]Dieu kien BV KL dot 1 HK2 2122'!$B$5:$P$266, 8, 0)</f>
        <v>6</v>
      </c>
      <c r="J238" s="59">
        <v>8.5</v>
      </c>
      <c r="K238" s="18"/>
      <c r="L238" s="18"/>
      <c r="M238" s="18"/>
      <c r="N238" s="18"/>
      <c r="O238" s="18"/>
      <c r="P238" s="18"/>
    </row>
    <row r="239" spans="1:18" ht="23.25" customHeight="1" x14ac:dyDescent="0.25">
      <c r="A239" s="13">
        <v>21</v>
      </c>
      <c r="B239" s="14">
        <v>634937</v>
      </c>
      <c r="C239" s="15" t="s">
        <v>327</v>
      </c>
      <c r="D239" s="16" t="s">
        <v>182</v>
      </c>
      <c r="E239" s="17" t="s">
        <v>56</v>
      </c>
      <c r="F239" s="17">
        <v>190300</v>
      </c>
      <c r="G239" s="17" t="s">
        <v>48</v>
      </c>
      <c r="H239" s="17" t="s">
        <v>28</v>
      </c>
      <c r="I239" s="17">
        <f>VLOOKUP(B239, '[1]Dieu kien BV KL dot 1 HK2 2122'!$B$5:$P$266, 8, 0)</f>
        <v>6</v>
      </c>
      <c r="J239" s="59">
        <v>8.6999999999999993</v>
      </c>
      <c r="K239" s="23"/>
      <c r="O239" s="24"/>
    </row>
    <row r="240" spans="1:18" ht="23.25" customHeight="1" x14ac:dyDescent="0.25">
      <c r="A240" s="13">
        <v>22</v>
      </c>
      <c r="B240" s="14">
        <v>635145</v>
      </c>
      <c r="C240" s="15" t="s">
        <v>328</v>
      </c>
      <c r="D240" s="16" t="s">
        <v>182</v>
      </c>
      <c r="E240" s="17" t="s">
        <v>56</v>
      </c>
      <c r="F240" s="17">
        <v>280900</v>
      </c>
      <c r="G240" s="17" t="s">
        <v>214</v>
      </c>
      <c r="H240" s="17" t="s">
        <v>51</v>
      </c>
      <c r="I240" s="17">
        <f>VLOOKUP(B240, '[1]Dieu kien BV KL dot 1 HK2 2122'!$B$5:$P$266, 8, 0)</f>
        <v>6</v>
      </c>
      <c r="J240" s="59">
        <v>8.6</v>
      </c>
      <c r="K240" s="18"/>
      <c r="L240" s="18"/>
      <c r="M240" s="18"/>
      <c r="N240" s="18"/>
      <c r="O240" s="18"/>
      <c r="P240" s="18"/>
    </row>
    <row r="241" spans="1:18" ht="23.25" customHeight="1" x14ac:dyDescent="0.25">
      <c r="A241" s="13">
        <v>23</v>
      </c>
      <c r="B241" s="14">
        <v>634936</v>
      </c>
      <c r="C241" s="15" t="s">
        <v>329</v>
      </c>
      <c r="D241" s="16" t="s">
        <v>182</v>
      </c>
      <c r="E241" s="17" t="s">
        <v>56</v>
      </c>
      <c r="F241" s="17">
        <v>80800</v>
      </c>
      <c r="G241" s="17" t="s">
        <v>48</v>
      </c>
      <c r="H241" s="17" t="s">
        <v>28</v>
      </c>
      <c r="I241" s="17">
        <f>VLOOKUP(B241, '[1]Dieu kien BV KL dot 1 HK2 2122'!$B$5:$P$266, 8, 0)</f>
        <v>6</v>
      </c>
      <c r="J241" s="59">
        <v>8.5</v>
      </c>
      <c r="K241" s="18"/>
      <c r="L241" s="18"/>
      <c r="M241" s="18"/>
      <c r="N241" s="18"/>
      <c r="O241" s="18"/>
      <c r="P241" s="18"/>
    </row>
    <row r="242" spans="1:18" ht="23.25" customHeight="1" x14ac:dyDescent="0.25">
      <c r="A242" s="13">
        <v>24</v>
      </c>
      <c r="B242" s="14">
        <v>634842</v>
      </c>
      <c r="C242" s="15" t="s">
        <v>26</v>
      </c>
      <c r="D242" s="16" t="s">
        <v>330</v>
      </c>
      <c r="E242" s="17" t="s">
        <v>12</v>
      </c>
      <c r="F242" s="17">
        <v>110800</v>
      </c>
      <c r="G242" s="17" t="s">
        <v>67</v>
      </c>
      <c r="H242" s="17" t="s">
        <v>39</v>
      </c>
      <c r="I242" s="17">
        <f>VLOOKUP(B242, '[1]Dieu kien BV KL dot 1 HK2 2122'!$B$5:$P$266, 8, 0)</f>
        <v>6</v>
      </c>
      <c r="J242" s="59">
        <v>8.5</v>
      </c>
      <c r="K242" s="18"/>
      <c r="L242" s="18"/>
      <c r="M242" s="18"/>
      <c r="N242" s="18"/>
      <c r="O242" s="18"/>
      <c r="P242" s="18"/>
    </row>
    <row r="243" spans="1:18" ht="23.25" customHeight="1" x14ac:dyDescent="0.25">
      <c r="A243" s="13">
        <v>25</v>
      </c>
      <c r="B243" s="14">
        <v>634941</v>
      </c>
      <c r="C243" s="15" t="s">
        <v>331</v>
      </c>
      <c r="D243" s="16" t="s">
        <v>187</v>
      </c>
      <c r="E243" s="17" t="s">
        <v>56</v>
      </c>
      <c r="F243" s="17">
        <v>230100</v>
      </c>
      <c r="G243" s="17" t="s">
        <v>67</v>
      </c>
      <c r="H243" s="17" t="s">
        <v>39</v>
      </c>
      <c r="I243" s="17">
        <f>VLOOKUP(B243, '[1]Dieu kien BV KL dot 1 HK2 2122'!$B$5:$P$266, 8, 0)</f>
        <v>6</v>
      </c>
      <c r="J243" s="59">
        <v>8.3000000000000007</v>
      </c>
      <c r="K243" s="18"/>
      <c r="L243" s="18"/>
      <c r="M243" s="18"/>
      <c r="N243" s="18"/>
      <c r="O243" s="18"/>
      <c r="P243" s="18"/>
    </row>
    <row r="244" spans="1:18" ht="23.25" customHeight="1" x14ac:dyDescent="0.25">
      <c r="A244" s="13">
        <v>26</v>
      </c>
      <c r="B244" s="36">
        <v>621972</v>
      </c>
      <c r="C244" s="15" t="s">
        <v>332</v>
      </c>
      <c r="D244" s="16" t="s">
        <v>56</v>
      </c>
      <c r="E244" s="17" t="s">
        <v>56</v>
      </c>
      <c r="F244" s="17">
        <v>111199</v>
      </c>
      <c r="G244" s="17" t="s">
        <v>333</v>
      </c>
      <c r="H244" s="17" t="s">
        <v>51</v>
      </c>
      <c r="I244" s="17">
        <f>VLOOKUP(B244, '[1]Dieu kien BV KL dot 1 HK2 2122'!$B$5:$P$266, 8, 0)</f>
        <v>6</v>
      </c>
      <c r="J244" s="59">
        <v>8.1999999999999993</v>
      </c>
      <c r="K244" s="18"/>
      <c r="L244" s="18"/>
      <c r="M244" s="18"/>
      <c r="N244" s="18"/>
      <c r="O244" s="18"/>
      <c r="P244" s="18"/>
      <c r="Q244" s="18"/>
      <c r="R244" s="18"/>
    </row>
    <row r="245" spans="1:18" ht="23.25" customHeight="1" x14ac:dyDescent="0.25">
      <c r="A245" s="13">
        <v>27</v>
      </c>
      <c r="B245" s="14">
        <v>635049</v>
      </c>
      <c r="C245" s="15" t="s">
        <v>26</v>
      </c>
      <c r="D245" s="16" t="s">
        <v>193</v>
      </c>
      <c r="E245" s="17" t="s">
        <v>12</v>
      </c>
      <c r="F245" s="17">
        <v>90900</v>
      </c>
      <c r="G245" s="17" t="s">
        <v>50</v>
      </c>
      <c r="H245" s="17" t="s">
        <v>28</v>
      </c>
      <c r="I245" s="17">
        <f>VLOOKUP(B245, '[1]Dieu kien BV KL dot 1 HK2 2122'!$B$5:$P$266, 8, 0)</f>
        <v>6</v>
      </c>
      <c r="J245" s="59">
        <v>8.6999999999999993</v>
      </c>
      <c r="K245" s="23"/>
      <c r="O245" s="24"/>
    </row>
    <row r="246" spans="1:18" ht="23.25" customHeight="1" x14ac:dyDescent="0.25">
      <c r="A246" s="13">
        <v>28</v>
      </c>
      <c r="B246" s="14">
        <v>635051</v>
      </c>
      <c r="C246" s="15" t="s">
        <v>334</v>
      </c>
      <c r="D246" s="16" t="s">
        <v>193</v>
      </c>
      <c r="E246" s="17" t="s">
        <v>12</v>
      </c>
      <c r="F246" s="17">
        <v>230500</v>
      </c>
      <c r="G246" s="17" t="s">
        <v>50</v>
      </c>
      <c r="H246" s="17" t="s">
        <v>28</v>
      </c>
      <c r="I246" s="17">
        <f>VLOOKUP(B246, '[1]Dieu kien BV KL dot 1 HK2 2122'!$B$5:$P$266, 8, 0)</f>
        <v>6</v>
      </c>
      <c r="J246" s="59">
        <v>8.3000000000000007</v>
      </c>
      <c r="K246" s="18"/>
      <c r="L246" s="18"/>
      <c r="M246" s="18"/>
      <c r="N246" s="18"/>
      <c r="O246" s="18"/>
      <c r="P246" s="18"/>
    </row>
    <row r="247" spans="1:18" ht="23.25" customHeight="1" x14ac:dyDescent="0.25">
      <c r="A247" s="13">
        <v>29</v>
      </c>
      <c r="B247" s="14">
        <v>635138</v>
      </c>
      <c r="C247" s="15" t="s">
        <v>335</v>
      </c>
      <c r="D247" s="16" t="s">
        <v>336</v>
      </c>
      <c r="E247" s="17" t="s">
        <v>12</v>
      </c>
      <c r="F247" s="17">
        <v>201199</v>
      </c>
      <c r="G247" s="17" t="s">
        <v>214</v>
      </c>
      <c r="H247" s="17" t="s">
        <v>51</v>
      </c>
      <c r="I247" s="17">
        <f>VLOOKUP(B247, '[1]Dieu kien BV KL dot 1 HK2 2122'!$B$5:$P$266, 8, 0)</f>
        <v>6</v>
      </c>
      <c r="J247" s="59">
        <v>9.1</v>
      </c>
      <c r="K247" s="18"/>
      <c r="L247" s="18"/>
      <c r="M247" s="18"/>
      <c r="N247" s="18"/>
      <c r="O247" s="18"/>
      <c r="P247" s="18"/>
    </row>
    <row r="248" spans="1:18" ht="23.25" customHeight="1" x14ac:dyDescent="0.25">
      <c r="A248" s="13">
        <v>30</v>
      </c>
      <c r="B248" s="14">
        <v>635230</v>
      </c>
      <c r="C248" s="15" t="s">
        <v>337</v>
      </c>
      <c r="D248" s="16" t="s">
        <v>338</v>
      </c>
      <c r="E248" s="17" t="s">
        <v>12</v>
      </c>
      <c r="F248" s="17">
        <v>30400</v>
      </c>
      <c r="G248" s="17" t="s">
        <v>72</v>
      </c>
      <c r="H248" s="17" t="s">
        <v>18</v>
      </c>
      <c r="I248" s="17">
        <f>VLOOKUP(B248, '[1]Dieu kien BV KL dot 1 HK2 2122'!$B$5:$P$266, 8, 0)</f>
        <v>6</v>
      </c>
      <c r="J248" s="59">
        <v>9</v>
      </c>
      <c r="K248" s="18"/>
      <c r="L248" s="18"/>
      <c r="M248" s="18"/>
      <c r="N248" s="18"/>
      <c r="O248" s="18"/>
      <c r="P248" s="18"/>
    </row>
    <row r="249" spans="1:18" ht="23.25" customHeight="1" x14ac:dyDescent="0.25">
      <c r="A249" s="13">
        <v>31</v>
      </c>
      <c r="B249" s="14">
        <v>634948</v>
      </c>
      <c r="C249" s="15" t="s">
        <v>339</v>
      </c>
      <c r="D249" s="16" t="s">
        <v>340</v>
      </c>
      <c r="E249" s="17" t="s">
        <v>12</v>
      </c>
      <c r="F249" s="17">
        <v>300500</v>
      </c>
      <c r="G249" s="17" t="s">
        <v>48</v>
      </c>
      <c r="H249" s="17" t="s">
        <v>28</v>
      </c>
      <c r="I249" s="17">
        <f>VLOOKUP(B249, '[1]Dieu kien BV KL dot 1 HK2 2122'!$B$5:$P$266, 8, 0)</f>
        <v>6</v>
      </c>
      <c r="J249" s="59">
        <v>8.6</v>
      </c>
      <c r="K249" s="23"/>
      <c r="O249" s="24"/>
    </row>
    <row r="250" spans="1:18" ht="23.25" customHeight="1" x14ac:dyDescent="0.25">
      <c r="A250" s="13">
        <v>32</v>
      </c>
      <c r="B250" s="14">
        <v>634757</v>
      </c>
      <c r="C250" s="15" t="s">
        <v>341</v>
      </c>
      <c r="D250" s="16" t="s">
        <v>88</v>
      </c>
      <c r="E250" s="17" t="s">
        <v>12</v>
      </c>
      <c r="F250" s="17">
        <v>141100</v>
      </c>
      <c r="G250" s="17" t="s">
        <v>61</v>
      </c>
      <c r="H250" s="17" t="s">
        <v>28</v>
      </c>
      <c r="I250" s="17">
        <f>VLOOKUP(B250, '[1]Dieu kien BV KL dot 1 HK2 2122'!$B$5:$P$266, 8, 0)</f>
        <v>6</v>
      </c>
      <c r="J250" s="59">
        <v>8.6999999999999993</v>
      </c>
      <c r="K250" s="23"/>
      <c r="O250" s="24"/>
    </row>
    <row r="251" spans="1:18" ht="23.25" customHeight="1" x14ac:dyDescent="0.25">
      <c r="A251" s="13">
        <v>33</v>
      </c>
      <c r="B251" s="14">
        <v>635232</v>
      </c>
      <c r="C251" s="15" t="s">
        <v>207</v>
      </c>
      <c r="D251" s="16" t="s">
        <v>202</v>
      </c>
      <c r="E251" s="17" t="s">
        <v>56</v>
      </c>
      <c r="F251" s="17">
        <v>90999</v>
      </c>
      <c r="G251" s="17" t="s">
        <v>72</v>
      </c>
      <c r="H251" s="17" t="s">
        <v>18</v>
      </c>
      <c r="I251" s="17">
        <f>VLOOKUP(B251, '[1]Dieu kien BV KL dot 1 HK2 2122'!$B$5:$P$266, 8, 0)</f>
        <v>6</v>
      </c>
      <c r="J251" s="59">
        <v>8.6</v>
      </c>
      <c r="K251" s="23"/>
      <c r="O251" s="24"/>
    </row>
    <row r="252" spans="1:18" ht="23.25" customHeight="1" x14ac:dyDescent="0.25">
      <c r="A252" s="13">
        <v>34</v>
      </c>
      <c r="B252" s="14">
        <v>634662</v>
      </c>
      <c r="C252" s="15" t="s">
        <v>342</v>
      </c>
      <c r="D252" s="16" t="s">
        <v>296</v>
      </c>
      <c r="E252" s="17" t="s">
        <v>12</v>
      </c>
      <c r="F252" s="17">
        <v>151100</v>
      </c>
      <c r="G252" s="17" t="s">
        <v>111</v>
      </c>
      <c r="H252" s="17" t="s">
        <v>39</v>
      </c>
      <c r="I252" s="17">
        <f>VLOOKUP(B252, '[1]Dieu kien BV KL dot 1 HK2 2122'!$B$5:$P$266, 8, 0)</f>
        <v>6</v>
      </c>
      <c r="J252" s="59">
        <v>8.6999999999999993</v>
      </c>
      <c r="K252" s="22"/>
      <c r="L252" s="22"/>
      <c r="M252" s="23"/>
      <c r="Q252" s="24"/>
    </row>
    <row r="253" spans="1:18" ht="23.25" customHeight="1" x14ac:dyDescent="0.25">
      <c r="A253" s="13">
        <v>35</v>
      </c>
      <c r="B253" s="14">
        <v>635512</v>
      </c>
      <c r="C253" s="15" t="s">
        <v>343</v>
      </c>
      <c r="D253" s="16" t="s">
        <v>344</v>
      </c>
      <c r="E253" s="17" t="s">
        <v>56</v>
      </c>
      <c r="F253" s="17">
        <v>201200</v>
      </c>
      <c r="G253" s="17" t="s">
        <v>75</v>
      </c>
      <c r="H253" s="17" t="s">
        <v>69</v>
      </c>
      <c r="I253" s="17">
        <f>VLOOKUP(B253, '[1]Dieu kien BV KL dot 1 HK2 2122'!$B$5:$P$266, 8, 0)</f>
        <v>6</v>
      </c>
      <c r="J253" s="59">
        <v>8.5</v>
      </c>
      <c r="K253" s="18"/>
      <c r="L253" s="18"/>
      <c r="M253" s="18"/>
      <c r="N253" s="18"/>
      <c r="O253" s="18"/>
      <c r="P253" s="18"/>
    </row>
    <row r="254" spans="1:18" ht="23.25" customHeight="1" x14ac:dyDescent="0.25">
      <c r="A254" s="13">
        <v>36</v>
      </c>
      <c r="B254" s="14">
        <v>634762</v>
      </c>
      <c r="C254" s="15" t="s">
        <v>339</v>
      </c>
      <c r="D254" s="16" t="s">
        <v>345</v>
      </c>
      <c r="E254" s="17" t="s">
        <v>12</v>
      </c>
      <c r="F254" s="17">
        <v>160398</v>
      </c>
      <c r="G254" s="17" t="s">
        <v>111</v>
      </c>
      <c r="H254" s="17" t="s">
        <v>39</v>
      </c>
      <c r="I254" s="17">
        <f>VLOOKUP(B254, '[1]Dieu kien BV KL dot 1 HK2 2122'!$B$5:$P$266, 8, 0)</f>
        <v>6</v>
      </c>
      <c r="J254" s="59">
        <v>8.9</v>
      </c>
      <c r="K254" s="18"/>
      <c r="L254" s="18"/>
      <c r="M254" s="18"/>
      <c r="N254" s="18"/>
      <c r="O254" s="18"/>
      <c r="P254" s="18"/>
      <c r="Q254" s="18"/>
      <c r="R254" s="18"/>
    </row>
    <row r="255" spans="1:18" ht="23.25" customHeight="1" x14ac:dyDescent="0.25">
      <c r="A255" s="13">
        <v>37</v>
      </c>
      <c r="B255" s="14">
        <v>634668</v>
      </c>
      <c r="C255" s="15" t="s">
        <v>346</v>
      </c>
      <c r="D255" s="16" t="s">
        <v>254</v>
      </c>
      <c r="E255" s="17" t="s">
        <v>56</v>
      </c>
      <c r="F255" s="17">
        <v>201000</v>
      </c>
      <c r="G255" s="17" t="s">
        <v>111</v>
      </c>
      <c r="H255" s="17" t="s">
        <v>39</v>
      </c>
      <c r="I255" s="17">
        <f>VLOOKUP(B255, '[1]Dieu kien BV KL dot 1 HK2 2122'!$B$5:$P$266, 8, 0)</f>
        <v>6</v>
      </c>
      <c r="J255" s="59">
        <v>8.8000000000000007</v>
      </c>
      <c r="K255" s="18"/>
      <c r="L255" s="18"/>
      <c r="M255" s="18"/>
      <c r="N255" s="18"/>
      <c r="O255" s="18"/>
      <c r="P255" s="18"/>
    </row>
    <row r="256" spans="1:18" ht="23.25" customHeight="1" x14ac:dyDescent="0.25">
      <c r="A256" s="13">
        <v>38</v>
      </c>
      <c r="B256" s="14">
        <v>634974</v>
      </c>
      <c r="C256" s="15" t="s">
        <v>347</v>
      </c>
      <c r="D256" s="16" t="s">
        <v>348</v>
      </c>
      <c r="E256" s="17" t="s">
        <v>56</v>
      </c>
      <c r="F256" s="17">
        <v>20200</v>
      </c>
      <c r="G256" s="17" t="s">
        <v>67</v>
      </c>
      <c r="H256" s="17" t="s">
        <v>39</v>
      </c>
      <c r="I256" s="17">
        <f>VLOOKUP(B256, '[1]Dieu kien BV KL dot 1 HK2 2122'!$B$5:$P$266, 8, 0)</f>
        <v>6</v>
      </c>
      <c r="J256" s="59">
        <v>7.6</v>
      </c>
      <c r="K256" s="18"/>
      <c r="L256" s="18"/>
      <c r="M256" s="18"/>
      <c r="N256" s="18"/>
      <c r="O256" s="18"/>
      <c r="P256" s="18"/>
      <c r="Q256" s="18"/>
      <c r="R256" s="18"/>
    </row>
    <row r="257" spans="1:18" ht="23.25" customHeight="1" x14ac:dyDescent="0.25">
      <c r="A257" s="13">
        <v>39</v>
      </c>
      <c r="B257" s="14">
        <v>635521</v>
      </c>
      <c r="C257" s="15" t="s">
        <v>349</v>
      </c>
      <c r="D257" s="16" t="s">
        <v>204</v>
      </c>
      <c r="E257" s="17" t="s">
        <v>56</v>
      </c>
      <c r="F257" s="17">
        <v>60700</v>
      </c>
      <c r="G257" s="17" t="s">
        <v>75</v>
      </c>
      <c r="H257" s="17" t="s">
        <v>69</v>
      </c>
      <c r="I257" s="17">
        <f>VLOOKUP(B257, '[1]Dieu kien BV KL dot 1 HK2 2122'!$B$5:$P$266, 8, 0)</f>
        <v>6</v>
      </c>
      <c r="J257" s="59">
        <v>8.5</v>
      </c>
      <c r="K257" s="18"/>
      <c r="L257" s="18"/>
      <c r="M257" s="18"/>
      <c r="N257" s="18"/>
      <c r="O257" s="18"/>
      <c r="P257" s="18"/>
    </row>
    <row r="258" spans="1:18" ht="23.25" customHeight="1" x14ac:dyDescent="0.25">
      <c r="A258" s="13">
        <v>40</v>
      </c>
      <c r="B258" s="14">
        <v>622108</v>
      </c>
      <c r="C258" s="15" t="s">
        <v>350</v>
      </c>
      <c r="D258" s="16" t="s">
        <v>97</v>
      </c>
      <c r="E258" s="17" t="s">
        <v>12</v>
      </c>
      <c r="F258" s="17">
        <v>60899</v>
      </c>
      <c r="G258" s="17" t="s">
        <v>306</v>
      </c>
      <c r="H258" s="17" t="s">
        <v>45</v>
      </c>
      <c r="I258" s="17">
        <f>VLOOKUP(B258, '[1]Dieu kien BV KL dot 1 HK2 2122'!$B$5:$P$266, 8, 0)</f>
        <v>6</v>
      </c>
      <c r="J258" s="59">
        <v>8.8000000000000007</v>
      </c>
      <c r="K258" s="18"/>
      <c r="L258" s="18"/>
      <c r="M258" s="18"/>
      <c r="N258" s="18"/>
      <c r="O258" s="18"/>
      <c r="P258" s="18"/>
    </row>
    <row r="259" spans="1:18" ht="23.25" customHeight="1" x14ac:dyDescent="0.25">
      <c r="A259" s="13">
        <v>41</v>
      </c>
      <c r="B259" s="14">
        <v>635520</v>
      </c>
      <c r="C259" s="15" t="s">
        <v>26</v>
      </c>
      <c r="D259" s="16" t="s">
        <v>97</v>
      </c>
      <c r="E259" s="17" t="s">
        <v>12</v>
      </c>
      <c r="F259" s="17">
        <v>250600</v>
      </c>
      <c r="G259" s="17" t="s">
        <v>75</v>
      </c>
      <c r="H259" s="17" t="s">
        <v>69</v>
      </c>
      <c r="I259" s="17">
        <f>VLOOKUP(B259, '[1]Dieu kien BV KL dot 1 HK2 2122'!$B$5:$P$266, 8, 0)</f>
        <v>6</v>
      </c>
      <c r="J259" s="59">
        <v>8.6</v>
      </c>
      <c r="K259" s="11"/>
      <c r="O259" s="24"/>
      <c r="P259" s="31"/>
    </row>
    <row r="260" spans="1:18" ht="23.25" customHeight="1" x14ac:dyDescent="0.25">
      <c r="A260" s="13">
        <v>42</v>
      </c>
      <c r="B260" s="14">
        <v>634866</v>
      </c>
      <c r="C260" s="15" t="s">
        <v>98</v>
      </c>
      <c r="D260" s="16" t="s">
        <v>99</v>
      </c>
      <c r="E260" s="17" t="s">
        <v>12</v>
      </c>
      <c r="F260" s="17">
        <v>201100</v>
      </c>
      <c r="G260" s="17" t="s">
        <v>67</v>
      </c>
      <c r="H260" s="17" t="s">
        <v>39</v>
      </c>
      <c r="I260" s="17">
        <f>VLOOKUP(B260, '[1]Dieu kien BV KL dot 1 HK2 2122'!$B$5:$P$266, 8, 0)</f>
        <v>6</v>
      </c>
      <c r="J260" s="59">
        <v>8.6</v>
      </c>
      <c r="K260" s="23"/>
      <c r="O260" s="24"/>
    </row>
    <row r="261" spans="1:18" ht="23.25" customHeight="1" x14ac:dyDescent="0.25">
      <c r="A261" s="13">
        <v>43</v>
      </c>
      <c r="B261" s="14">
        <v>634676</v>
      </c>
      <c r="C261" s="15" t="s">
        <v>351</v>
      </c>
      <c r="D261" s="16" t="s">
        <v>352</v>
      </c>
      <c r="E261" s="17" t="s">
        <v>56</v>
      </c>
      <c r="F261" s="17">
        <v>161100</v>
      </c>
      <c r="G261" s="17" t="s">
        <v>111</v>
      </c>
      <c r="H261" s="17" t="s">
        <v>39</v>
      </c>
      <c r="I261" s="17">
        <f>VLOOKUP(B261, '[1]Dieu kien BV KL dot 1 HK2 2122'!$B$5:$P$266, 8, 0)</f>
        <v>6</v>
      </c>
      <c r="J261" s="59">
        <v>8.6</v>
      </c>
      <c r="K261" s="18"/>
      <c r="L261" s="18"/>
      <c r="M261" s="18"/>
      <c r="N261" s="18"/>
      <c r="O261" s="18"/>
      <c r="P261" s="18"/>
    </row>
    <row r="262" spans="1:18" ht="23.25" customHeight="1" x14ac:dyDescent="0.25">
      <c r="A262" s="13">
        <v>44</v>
      </c>
      <c r="B262" s="14">
        <v>634970</v>
      </c>
      <c r="C262" s="15" t="s">
        <v>62</v>
      </c>
      <c r="D262" s="16" t="s">
        <v>263</v>
      </c>
      <c r="E262" s="17" t="s">
        <v>12</v>
      </c>
      <c r="F262" s="17">
        <v>181000</v>
      </c>
      <c r="G262" s="17" t="s">
        <v>67</v>
      </c>
      <c r="H262" s="17" t="s">
        <v>39</v>
      </c>
      <c r="I262" s="17">
        <f>VLOOKUP(B262, '[1]Dieu kien BV KL dot 1 HK2 2122'!$B$5:$P$266, 8, 0)</f>
        <v>6</v>
      </c>
      <c r="J262" s="59">
        <v>8.1999999999999993</v>
      </c>
      <c r="K262" s="18"/>
      <c r="L262" s="18"/>
      <c r="M262" s="18"/>
      <c r="N262" s="18"/>
      <c r="O262" s="18"/>
      <c r="P262" s="18"/>
    </row>
    <row r="263" spans="1:18" ht="23.25" customHeight="1" x14ac:dyDescent="0.25">
      <c r="A263" s="13">
        <v>45</v>
      </c>
      <c r="B263" s="14">
        <v>635082</v>
      </c>
      <c r="C263" s="15" t="s">
        <v>353</v>
      </c>
      <c r="D263" s="16" t="s">
        <v>34</v>
      </c>
      <c r="E263" s="17" t="s">
        <v>12</v>
      </c>
      <c r="F263" s="17">
        <v>180800</v>
      </c>
      <c r="G263" s="17" t="s">
        <v>111</v>
      </c>
      <c r="H263" s="17" t="s">
        <v>39</v>
      </c>
      <c r="I263" s="17">
        <f>VLOOKUP(B263, '[1]Dieu kien BV KL dot 1 HK2 2122'!$B$5:$P$266, 8, 0)</f>
        <v>6</v>
      </c>
      <c r="J263" s="59">
        <v>8.3000000000000007</v>
      </c>
      <c r="K263" s="11"/>
      <c r="O263" s="24"/>
    </row>
    <row r="264" spans="1:18" ht="23.25" customHeight="1" x14ac:dyDescent="0.25">
      <c r="A264" s="13">
        <v>46</v>
      </c>
      <c r="B264" s="14">
        <v>634972</v>
      </c>
      <c r="C264" s="15" t="s">
        <v>149</v>
      </c>
      <c r="D264" s="16" t="s">
        <v>34</v>
      </c>
      <c r="E264" s="17" t="s">
        <v>12</v>
      </c>
      <c r="F264" s="17">
        <v>170500</v>
      </c>
      <c r="G264" s="17" t="s">
        <v>48</v>
      </c>
      <c r="H264" s="17" t="s">
        <v>28</v>
      </c>
      <c r="I264" s="17">
        <f>VLOOKUP(B264, '[1]Dieu kien BV KL dot 1 HK2 2122'!$B$5:$P$266, 8, 0)</f>
        <v>6</v>
      </c>
      <c r="J264" s="59">
        <v>8.6</v>
      </c>
      <c r="K264" s="23"/>
      <c r="O264" s="24"/>
    </row>
    <row r="265" spans="1:18" ht="23.25" customHeight="1" x14ac:dyDescent="0.25">
      <c r="A265" s="13">
        <v>47</v>
      </c>
      <c r="B265" s="14">
        <v>634679</v>
      </c>
      <c r="C265" s="15" t="s">
        <v>26</v>
      </c>
      <c r="D265" s="16" t="s">
        <v>354</v>
      </c>
      <c r="E265" s="17" t="s">
        <v>12</v>
      </c>
      <c r="F265" s="17">
        <v>30300</v>
      </c>
      <c r="G265" s="17" t="s">
        <v>111</v>
      </c>
      <c r="H265" s="17" t="s">
        <v>39</v>
      </c>
      <c r="I265" s="17">
        <f>VLOOKUP(B265, '[1]Dieu kien BV KL dot 1 HK2 2122'!$B$5:$P$266, 8, 0)</f>
        <v>6</v>
      </c>
      <c r="J265" s="59">
        <v>8.6999999999999993</v>
      </c>
      <c r="K265" s="18"/>
      <c r="L265" s="18"/>
      <c r="M265" s="18"/>
      <c r="N265" s="18"/>
      <c r="O265" s="18"/>
      <c r="P265" s="18"/>
    </row>
    <row r="266" spans="1:18" ht="4.5" customHeight="1" x14ac:dyDescent="0.25">
      <c r="A266" s="23"/>
      <c r="B266" s="37"/>
      <c r="C266" s="19"/>
      <c r="D266" s="19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pans="1:18" ht="15.75" customHeight="1" x14ac:dyDescent="0.25">
      <c r="A267" s="23"/>
      <c r="B267" s="38" t="s">
        <v>355</v>
      </c>
      <c r="C267" s="19"/>
      <c r="D267" s="19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pans="1:18" s="10" customFormat="1" ht="19.5" customHeight="1" x14ac:dyDescent="0.25">
      <c r="A268" s="23"/>
      <c r="C268" s="39" t="s">
        <v>356</v>
      </c>
      <c r="D268" s="19"/>
      <c r="E268" s="18"/>
      <c r="G268" s="39" t="s">
        <v>357</v>
      </c>
      <c r="H268" s="18"/>
      <c r="J268" s="40" t="s">
        <v>358</v>
      </c>
      <c r="K268" s="18"/>
      <c r="L268" s="18"/>
      <c r="M268" s="18"/>
      <c r="N268" s="18"/>
      <c r="O268" s="18"/>
      <c r="P268" s="18"/>
    </row>
    <row r="269" spans="1:18" s="10" customFormat="1" ht="18" customHeight="1" x14ac:dyDescent="0.25">
      <c r="A269" s="23"/>
      <c r="B269" s="37"/>
      <c r="C269" s="19"/>
      <c r="D269" s="19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pans="1:18" s="10" customFormat="1" ht="18" customHeight="1" x14ac:dyDescent="0.25">
      <c r="A270" s="23"/>
      <c r="B270" s="18">
        <f>COUNTIF($I$4:$I$265, "1")</f>
        <v>40</v>
      </c>
      <c r="C270" s="18">
        <f>COUNTIF($I$4:$I$265, "2")</f>
        <v>40</v>
      </c>
      <c r="D270" s="18">
        <f>COUNTIF($I$4:$I$265, "3")</f>
        <v>40</v>
      </c>
      <c r="E270" s="18">
        <f>COUNTIF($I$4:$I$265, "4")</f>
        <v>48</v>
      </c>
      <c r="F270" s="18">
        <f>COUNTIF($I$4:$I$265, "5")</f>
        <v>47</v>
      </c>
      <c r="G270" s="18">
        <f>COUNTIF($I$4:$I$265, "6")</f>
        <v>47</v>
      </c>
      <c r="H270" s="18"/>
      <c r="I270" s="18"/>
      <c r="J270" s="18"/>
      <c r="K270" s="18"/>
      <c r="L270" s="18"/>
      <c r="M270" s="18"/>
      <c r="N270" s="18"/>
      <c r="O270" s="18"/>
      <c r="P270" s="18"/>
    </row>
    <row r="271" spans="1:18" s="33" customFormat="1" ht="18" customHeight="1" x14ac:dyDescent="0.25">
      <c r="A271" s="42">
        <v>5</v>
      </c>
      <c r="B271" s="43">
        <v>634604</v>
      </c>
      <c r="C271" s="44" t="s">
        <v>359</v>
      </c>
      <c r="D271" s="45" t="s">
        <v>11</v>
      </c>
      <c r="E271" s="46" t="s">
        <v>12</v>
      </c>
      <c r="F271" s="46">
        <v>200800</v>
      </c>
      <c r="G271" s="46" t="s">
        <v>13</v>
      </c>
      <c r="H271" s="46" t="s">
        <v>14</v>
      </c>
      <c r="I271" s="41"/>
      <c r="J271" s="46"/>
      <c r="K271" s="41"/>
      <c r="L271" s="41"/>
      <c r="M271" s="41"/>
      <c r="N271" s="41"/>
      <c r="O271" s="41"/>
      <c r="P271" s="41"/>
    </row>
    <row r="272" spans="1:18" s="33" customFormat="1" ht="18" customHeight="1" x14ac:dyDescent="0.25">
      <c r="A272" s="42">
        <v>21</v>
      </c>
      <c r="B272" s="47">
        <v>635229</v>
      </c>
      <c r="C272" s="48" t="s">
        <v>360</v>
      </c>
      <c r="D272" s="49" t="s">
        <v>56</v>
      </c>
      <c r="E272" s="50" t="s">
        <v>56</v>
      </c>
      <c r="F272" s="50">
        <v>270800</v>
      </c>
      <c r="G272" s="50" t="s">
        <v>72</v>
      </c>
      <c r="H272" s="50" t="s">
        <v>18</v>
      </c>
      <c r="I272" s="41"/>
      <c r="J272" s="50"/>
      <c r="K272" s="41"/>
      <c r="L272" s="41"/>
      <c r="M272" s="41"/>
      <c r="N272" s="41"/>
      <c r="O272" s="41"/>
      <c r="P272" s="41"/>
      <c r="Q272" s="41"/>
      <c r="R272" s="41"/>
    </row>
    <row r="273" spans="1:19" s="33" customFormat="1" ht="18" customHeight="1" x14ac:dyDescent="0.25">
      <c r="A273" s="42">
        <v>7</v>
      </c>
      <c r="B273" s="47">
        <v>634722</v>
      </c>
      <c r="C273" s="48" t="s">
        <v>361</v>
      </c>
      <c r="D273" s="49" t="s">
        <v>228</v>
      </c>
      <c r="E273" s="50" t="s">
        <v>56</v>
      </c>
      <c r="F273" s="50">
        <v>70200</v>
      </c>
      <c r="G273" s="50" t="s">
        <v>61</v>
      </c>
      <c r="H273" s="50" t="s">
        <v>28</v>
      </c>
      <c r="I273" s="41"/>
      <c r="J273" s="50"/>
      <c r="K273" s="41"/>
      <c r="L273" s="41"/>
      <c r="M273" s="41"/>
      <c r="N273" s="41"/>
      <c r="O273" s="41"/>
      <c r="P273" s="41"/>
    </row>
    <row r="274" spans="1:19" s="33" customFormat="1" ht="18" customHeight="1" x14ac:dyDescent="0.25">
      <c r="A274" s="42">
        <v>22</v>
      </c>
      <c r="B274" s="47">
        <v>622065</v>
      </c>
      <c r="C274" s="48" t="s">
        <v>153</v>
      </c>
      <c r="D274" s="49" t="s">
        <v>362</v>
      </c>
      <c r="E274" s="50" t="s">
        <v>56</v>
      </c>
      <c r="F274" s="50">
        <v>200699</v>
      </c>
      <c r="G274" s="50" t="s">
        <v>289</v>
      </c>
      <c r="H274" s="50" t="s">
        <v>35</v>
      </c>
      <c r="I274" s="41"/>
      <c r="J274" s="50"/>
      <c r="K274" s="41"/>
      <c r="L274" s="41"/>
      <c r="M274" s="41"/>
      <c r="N274" s="41"/>
      <c r="O274" s="41"/>
      <c r="P274" s="41"/>
    </row>
    <row r="275" spans="1:19" s="33" customFormat="1" ht="18" customHeight="1" x14ac:dyDescent="0.25">
      <c r="A275" s="42">
        <v>29</v>
      </c>
      <c r="B275" s="47">
        <v>634555</v>
      </c>
      <c r="C275" s="48" t="s">
        <v>260</v>
      </c>
      <c r="D275" s="49" t="s">
        <v>189</v>
      </c>
      <c r="E275" s="50" t="s">
        <v>56</v>
      </c>
      <c r="F275" s="50">
        <v>70900</v>
      </c>
      <c r="G275" s="50" t="s">
        <v>67</v>
      </c>
      <c r="H275" s="50" t="s">
        <v>39</v>
      </c>
      <c r="I275" s="41"/>
      <c r="J275" s="50"/>
      <c r="K275" s="41"/>
      <c r="L275" s="41"/>
      <c r="M275" s="41"/>
      <c r="N275" s="41"/>
      <c r="O275" s="41"/>
      <c r="P275" s="41"/>
    </row>
    <row r="276" spans="1:19" s="33" customFormat="1" ht="18" customHeight="1" x14ac:dyDescent="0.25">
      <c r="A276" s="42">
        <v>20</v>
      </c>
      <c r="B276" s="47">
        <v>635508</v>
      </c>
      <c r="C276" s="48" t="s">
        <v>363</v>
      </c>
      <c r="D276" s="49" t="s">
        <v>364</v>
      </c>
      <c r="E276" s="50" t="s">
        <v>56</v>
      </c>
      <c r="F276" s="50">
        <v>50598</v>
      </c>
      <c r="G276" s="50" t="s">
        <v>75</v>
      </c>
      <c r="H276" s="50" t="s">
        <v>69</v>
      </c>
      <c r="I276" s="41"/>
      <c r="J276" s="50"/>
      <c r="K276" s="52"/>
      <c r="L276" s="52"/>
      <c r="M276" s="53"/>
      <c r="Q276" s="54"/>
    </row>
    <row r="277" spans="1:19" ht="18" customHeight="1" x14ac:dyDescent="0.25">
      <c r="A277" s="42">
        <v>32</v>
      </c>
      <c r="B277" s="47">
        <v>635605</v>
      </c>
      <c r="C277" s="48" t="s">
        <v>365</v>
      </c>
      <c r="D277" s="49" t="s">
        <v>366</v>
      </c>
      <c r="E277" s="50" t="s">
        <v>56</v>
      </c>
      <c r="F277" s="50">
        <v>280800</v>
      </c>
      <c r="G277" s="50" t="s">
        <v>75</v>
      </c>
      <c r="H277" s="50" t="s">
        <v>69</v>
      </c>
      <c r="I277" s="41"/>
      <c r="J277" s="50"/>
      <c r="K277" s="41"/>
      <c r="L277" s="41"/>
      <c r="M277" s="41"/>
      <c r="N277" s="41"/>
      <c r="O277" s="41"/>
      <c r="P277" s="41"/>
      <c r="Q277" s="33"/>
      <c r="R277" s="33"/>
      <c r="S277" s="33"/>
    </row>
    <row r="278" spans="1:19" s="33" customFormat="1" ht="18" customHeight="1" x14ac:dyDescent="0.25">
      <c r="A278" s="42">
        <v>2</v>
      </c>
      <c r="B278" s="47">
        <v>634706</v>
      </c>
      <c r="C278" s="48" t="s">
        <v>367</v>
      </c>
      <c r="D278" s="49" t="s">
        <v>11</v>
      </c>
      <c r="E278" s="50" t="s">
        <v>12</v>
      </c>
      <c r="F278" s="50">
        <v>240600</v>
      </c>
      <c r="G278" s="50" t="s">
        <v>61</v>
      </c>
      <c r="H278" s="50" t="s">
        <v>28</v>
      </c>
      <c r="I278" s="41">
        <v>2</v>
      </c>
      <c r="J278" s="51" t="s">
        <v>368</v>
      </c>
      <c r="K278" s="55"/>
      <c r="O278" s="54"/>
    </row>
    <row r="279" spans="1:19" s="33" customFormat="1" ht="18" customHeight="1" x14ac:dyDescent="0.25">
      <c r="A279" s="42">
        <v>14</v>
      </c>
      <c r="B279" s="47">
        <v>635256</v>
      </c>
      <c r="C279" s="48" t="s">
        <v>369</v>
      </c>
      <c r="D279" s="49" t="s">
        <v>60</v>
      </c>
      <c r="E279" s="50" t="s">
        <v>56</v>
      </c>
      <c r="F279" s="50">
        <v>211200</v>
      </c>
      <c r="G279" s="50" t="s">
        <v>72</v>
      </c>
      <c r="H279" s="50" t="s">
        <v>18</v>
      </c>
      <c r="I279" s="41">
        <v>6</v>
      </c>
      <c r="J279" s="51"/>
      <c r="K279" s="41"/>
      <c r="L279" s="41"/>
      <c r="M279" s="41"/>
      <c r="N279" s="41"/>
      <c r="O279" s="41"/>
      <c r="P279" s="41"/>
    </row>
    <row r="280" spans="1:19" s="33" customFormat="1" ht="18" customHeight="1" x14ac:dyDescent="0.25">
      <c r="A280" s="42">
        <v>12</v>
      </c>
      <c r="B280" s="47">
        <v>635215</v>
      </c>
      <c r="C280" s="48" t="s">
        <v>370</v>
      </c>
      <c r="D280" s="49" t="s">
        <v>60</v>
      </c>
      <c r="E280" s="50" t="s">
        <v>56</v>
      </c>
      <c r="F280" s="50">
        <v>191000</v>
      </c>
      <c r="G280" s="50" t="s">
        <v>72</v>
      </c>
      <c r="H280" s="50" t="s">
        <v>18</v>
      </c>
      <c r="I280" s="41">
        <v>6</v>
      </c>
      <c r="J280" s="50"/>
      <c r="K280" s="41"/>
      <c r="L280" s="41"/>
      <c r="M280" s="41"/>
      <c r="N280" s="41"/>
      <c r="O280" s="41"/>
      <c r="P280" s="41"/>
      <c r="Q280" s="41"/>
      <c r="R280" s="41"/>
    </row>
    <row r="281" spans="1:19" s="33" customFormat="1" ht="18" customHeight="1" x14ac:dyDescent="0.25">
      <c r="A281" s="42">
        <v>28</v>
      </c>
      <c r="B281" s="47">
        <v>635511</v>
      </c>
      <c r="C281" s="48" t="s">
        <v>110</v>
      </c>
      <c r="D281" s="49" t="s">
        <v>53</v>
      </c>
      <c r="E281" s="50" t="s">
        <v>56</v>
      </c>
      <c r="F281" s="50">
        <v>160200</v>
      </c>
      <c r="G281" s="50" t="s">
        <v>75</v>
      </c>
      <c r="H281" s="50" t="s">
        <v>69</v>
      </c>
      <c r="I281" s="41">
        <v>4</v>
      </c>
      <c r="J281" s="50"/>
      <c r="K281" s="41"/>
      <c r="L281" s="41"/>
      <c r="M281" s="41"/>
      <c r="N281" s="41"/>
      <c r="O281" s="41"/>
      <c r="P281" s="41"/>
      <c r="Q281" s="41"/>
      <c r="R281" s="41"/>
    </row>
    <row r="282" spans="1:19" s="33" customFormat="1" ht="18" customHeight="1" x14ac:dyDescent="0.25">
      <c r="A282" s="42">
        <v>13</v>
      </c>
      <c r="B282" s="47">
        <v>635025</v>
      </c>
      <c r="C282" s="48" t="s">
        <v>371</v>
      </c>
      <c r="D282" s="49" t="s">
        <v>323</v>
      </c>
      <c r="E282" s="50" t="s">
        <v>56</v>
      </c>
      <c r="F282" s="50">
        <v>90500</v>
      </c>
      <c r="G282" s="50" t="s">
        <v>111</v>
      </c>
      <c r="H282" s="50" t="s">
        <v>39</v>
      </c>
      <c r="I282" s="41">
        <v>4</v>
      </c>
      <c r="J282" s="50"/>
      <c r="K282" s="41"/>
      <c r="L282" s="41"/>
      <c r="M282" s="41"/>
      <c r="N282" s="41"/>
      <c r="O282" s="41"/>
      <c r="P282" s="41"/>
    </row>
    <row r="283" spans="1:19" ht="12.75" x14ac:dyDescent="0.25">
      <c r="A283" s="23"/>
      <c r="B283" s="37"/>
      <c r="C283" s="19"/>
      <c r="D283" s="19"/>
      <c r="E283" s="18"/>
      <c r="F283" s="18"/>
      <c r="G283" s="18"/>
      <c r="H283" s="18"/>
      <c r="I283" s="18"/>
      <c r="J283" s="18"/>
      <c r="K283" s="23"/>
      <c r="O283" s="24"/>
    </row>
    <row r="284" spans="1:19" ht="18.75" customHeight="1" x14ac:dyDescent="0.25">
      <c r="B284" s="56" t="s">
        <v>372</v>
      </c>
    </row>
    <row r="285" spans="1:19" ht="16.5" customHeight="1" x14ac:dyDescent="0.25">
      <c r="A285" s="19"/>
      <c r="B285" s="18"/>
      <c r="C285" s="18"/>
    </row>
    <row r="286" spans="1:19" ht="16.5" customHeight="1" x14ac:dyDescent="0.25">
      <c r="A286" s="19"/>
      <c r="B286" s="18"/>
      <c r="C286" s="18"/>
    </row>
    <row r="287" spans="1:19" ht="16.5" customHeight="1" x14ac:dyDescent="0.25">
      <c r="A287" s="19"/>
      <c r="B287" s="18"/>
      <c r="C287" s="18"/>
    </row>
    <row r="288" spans="1:19" ht="16.5" customHeight="1" x14ac:dyDescent="0.25">
      <c r="A288" s="19"/>
      <c r="B288" s="18"/>
      <c r="C288" s="18"/>
    </row>
    <row r="289" spans="1:3" ht="16.5" customHeight="1" x14ac:dyDescent="0.25">
      <c r="A289" s="19"/>
      <c r="B289" s="18"/>
      <c r="C289" s="18"/>
    </row>
    <row r="290" spans="1:3" ht="16.5" customHeight="1" x14ac:dyDescent="0.25">
      <c r="A290" s="19"/>
      <c r="B290" s="18"/>
      <c r="C290" s="18"/>
    </row>
    <row r="291" spans="1:3" ht="16.5" customHeight="1" x14ac:dyDescent="0.25">
      <c r="A291" s="19"/>
      <c r="B291" s="18"/>
      <c r="C291" s="18"/>
    </row>
    <row r="292" spans="1:3" ht="16.5" customHeight="1" x14ac:dyDescent="0.25">
      <c r="A292" s="19"/>
      <c r="B292" s="18"/>
      <c r="C292" s="18"/>
    </row>
    <row r="293" spans="1:3" ht="16.5" customHeight="1" x14ac:dyDescent="0.25">
      <c r="A293" s="19"/>
      <c r="B293" s="18"/>
      <c r="C293" s="18"/>
    </row>
    <row r="294" spans="1:3" ht="16.5" customHeight="1" x14ac:dyDescent="0.25">
      <c r="A294" s="20"/>
      <c r="B294" s="21"/>
      <c r="C294" s="22"/>
    </row>
    <row r="295" spans="1:3" ht="16.5" customHeight="1" x14ac:dyDescent="0.25">
      <c r="A295" s="20"/>
      <c r="B295" s="21"/>
      <c r="C295" s="21"/>
    </row>
    <row r="296" spans="1:3" ht="16.5" customHeight="1" x14ac:dyDescent="0.25">
      <c r="A296" s="20"/>
      <c r="B296" s="21"/>
      <c r="C296" s="21"/>
    </row>
    <row r="297" spans="1:3" ht="16.5" customHeight="1" x14ac:dyDescent="0.25">
      <c r="A297" s="19"/>
      <c r="B297" s="18"/>
      <c r="C297" s="18"/>
    </row>
    <row r="298" spans="1:3" ht="16.5" customHeight="1" x14ac:dyDescent="0.25">
      <c r="A298" s="19"/>
      <c r="B298" s="18"/>
      <c r="C298" s="18"/>
    </row>
    <row r="299" spans="1:3" ht="16.5" customHeight="1" x14ac:dyDescent="0.25">
      <c r="A299" s="20"/>
      <c r="B299" s="26"/>
      <c r="C299" s="21"/>
    </row>
    <row r="300" spans="1:3" ht="16.5" customHeight="1" x14ac:dyDescent="0.25">
      <c r="A300" s="19"/>
      <c r="B300" s="18"/>
      <c r="C300" s="21"/>
    </row>
    <row r="301" spans="1:3" ht="16.5" customHeight="1" x14ac:dyDescent="0.25">
      <c r="A301" s="19"/>
      <c r="B301" s="18"/>
      <c r="C301" s="18"/>
    </row>
    <row r="302" spans="1:3" ht="16.5" customHeight="1" x14ac:dyDescent="0.25">
      <c r="A302" s="19"/>
      <c r="B302" s="18"/>
      <c r="C302" s="18"/>
    </row>
    <row r="303" spans="1:3" ht="16.5" customHeight="1" x14ac:dyDescent="0.25">
      <c r="A303" s="20"/>
      <c r="B303" s="21"/>
      <c r="C303" s="18"/>
    </row>
    <row r="304" spans="1:3" ht="18" customHeight="1" x14ac:dyDescent="0.25">
      <c r="A304" s="27"/>
      <c r="B304" s="28"/>
      <c r="C304" s="29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BV vao diem</vt:lpstr>
      <vt:lpstr>'DS BV vao diem'!Print_Area</vt:lpstr>
      <vt:lpstr>'DS BV vao diem'!Print_Titles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2022-06-17T09:23:57Z</dcterms:created>
  <dcterms:modified xsi:type="dcterms:W3CDTF">2022-06-17T10:02:04Z</dcterms:modified>
</cp:coreProperties>
</file>