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hung Kinh te\1 Quan ly Sinh vien\1 Chính quy\K63\HK1 2021 2022\Dot 1.2\"/>
    </mc:Choice>
  </mc:AlternateContent>
  <bookViews>
    <workbookView xWindow="0" yWindow="0" windowWidth="20400" windowHeight="7650"/>
  </bookViews>
  <sheets>
    <sheet name="PL QD HK1 2122 0908_1.2" sheetId="5" r:id="rId1"/>
    <sheet name="PL QD HK1 2122 2207_1.1" sheetId="3" state="hidden" r:id="rId2"/>
    <sheet name="DT_GV HD HK2 2021 2201_2.1" sheetId="1" state="hidden" r:id="rId3"/>
    <sheet name="Sheet2" sheetId="2" state="hidden" r:id="rId4"/>
  </sheets>
  <externalReferences>
    <externalReference r:id="rId5"/>
  </externalReferences>
  <definedNames>
    <definedName name="_xlnm._FilterDatabase" localSheetId="2" hidden="1">'DT_GV HD HK2 2021 2201_2.1'!$A$5:$AU$96</definedName>
    <definedName name="_xlnm._FilterDatabase" localSheetId="0" hidden="1">'PL QD HK1 2122 0908_1.2'!$A$4:$AB$16</definedName>
    <definedName name="_xlnm._FilterDatabase" localSheetId="1" hidden="1">'PL QD HK1 2122 2207_1.1'!$A$5:$AU$96</definedName>
    <definedName name="_xlnm.Print_Area" localSheetId="0">'PL QD HK1 2122 0908_1.2'!$A$1:$H$17</definedName>
    <definedName name="_xlnm.Print_Area" localSheetId="1">'PL QD HK1 2122 2207_1.1'!$A$1:$U$97</definedName>
    <definedName name="_xlnm.Print_Titles" localSheetId="0">'PL QD HK1 2122 0908_1.2'!$3:$4</definedName>
    <definedName name="_xlnm.Print_Titles" localSheetId="1">'PL QD HK1 2122 2207_1.1'!$4:$5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7" i="3" l="1"/>
  <c r="AX8" i="3"/>
  <c r="AX9" i="3"/>
  <c r="AX10" i="3"/>
  <c r="AX11" i="3"/>
  <c r="AX12" i="3"/>
  <c r="AX13" i="3"/>
  <c r="AX14" i="3"/>
  <c r="AX15" i="3"/>
  <c r="AX16" i="3"/>
  <c r="AX17" i="3"/>
  <c r="AX18" i="3"/>
  <c r="AX19" i="3"/>
  <c r="AX20" i="3"/>
  <c r="AX21" i="3"/>
  <c r="AX22" i="3"/>
  <c r="AX23" i="3"/>
  <c r="AX24" i="3"/>
  <c r="AX25" i="3"/>
  <c r="AX26" i="3"/>
  <c r="AX27" i="3"/>
  <c r="AX28" i="3"/>
  <c r="AX29" i="3"/>
  <c r="AX30" i="3"/>
  <c r="AX31" i="3"/>
  <c r="AX32" i="3"/>
  <c r="AX33" i="3"/>
  <c r="AX34" i="3"/>
  <c r="AX35" i="3"/>
  <c r="AX36" i="3"/>
  <c r="AX37" i="3"/>
  <c r="AX38" i="3"/>
  <c r="AX39" i="3"/>
  <c r="AX40" i="3"/>
  <c r="AX41" i="3"/>
  <c r="AX42" i="3"/>
  <c r="AX43" i="3"/>
  <c r="AX44" i="3"/>
  <c r="AX45" i="3"/>
  <c r="AX46" i="3"/>
  <c r="AX47" i="3"/>
  <c r="AX48" i="3"/>
  <c r="AX49" i="3"/>
  <c r="AX50" i="3"/>
  <c r="AX51" i="3"/>
  <c r="AX52" i="3"/>
  <c r="AX53" i="3"/>
  <c r="AX54" i="3"/>
  <c r="AX55" i="3"/>
  <c r="AX56" i="3"/>
  <c r="AX57" i="3"/>
  <c r="AX58" i="3"/>
  <c r="AX59" i="3"/>
  <c r="AX60" i="3"/>
  <c r="AX61" i="3"/>
  <c r="AX62" i="3"/>
  <c r="AX63" i="3"/>
  <c r="AX64" i="3"/>
  <c r="AX65" i="3"/>
  <c r="AX66" i="3"/>
  <c r="AX67" i="3"/>
  <c r="AX68" i="3"/>
  <c r="AX69" i="3"/>
  <c r="AX70" i="3"/>
  <c r="AX71" i="3"/>
  <c r="AX72" i="3"/>
  <c r="AX73" i="3"/>
  <c r="AX74" i="3"/>
  <c r="AX75" i="3"/>
  <c r="AX76" i="3"/>
  <c r="AX77" i="3"/>
  <c r="AX78" i="3"/>
  <c r="AX79" i="3"/>
  <c r="AX80" i="3"/>
  <c r="AX81" i="3"/>
  <c r="AX82" i="3"/>
  <c r="AX83" i="3"/>
  <c r="AX84" i="3"/>
  <c r="AX85" i="3"/>
  <c r="AX86" i="3"/>
  <c r="AX87" i="3"/>
  <c r="AX88" i="3"/>
  <c r="AX89" i="3"/>
  <c r="AX90" i="3"/>
  <c r="AX91" i="3"/>
  <c r="AX92" i="3"/>
  <c r="AX93" i="3"/>
  <c r="AX94" i="3"/>
  <c r="AX95" i="3"/>
  <c r="AX96" i="3"/>
  <c r="AX6" i="3"/>
  <c r="AU24" i="3" l="1"/>
  <c r="AU87" i="3"/>
  <c r="AU64" i="3"/>
  <c r="AU94" i="3"/>
  <c r="AU68" i="3"/>
  <c r="AU14" i="3"/>
  <c r="AU38" i="3"/>
  <c r="AU30" i="3"/>
  <c r="AU37" i="3"/>
  <c r="AU11" i="3"/>
  <c r="AU35" i="3"/>
  <c r="AU91" i="3"/>
  <c r="AU25" i="3"/>
  <c r="AU8" i="3"/>
  <c r="AU61" i="3"/>
  <c r="AU70" i="3"/>
  <c r="AU74" i="3"/>
  <c r="AU82" i="3"/>
  <c r="AU15" i="3"/>
  <c r="AU96" i="3"/>
  <c r="AU41" i="3"/>
  <c r="AU39" i="3"/>
  <c r="AU66" i="3"/>
  <c r="AU73" i="3"/>
  <c r="AU65" i="3"/>
  <c r="AU19" i="3"/>
  <c r="AU26" i="3"/>
  <c r="AU83" i="3"/>
  <c r="AU58" i="3"/>
  <c r="AU71" i="3"/>
  <c r="AU72" i="3"/>
  <c r="AU69" i="3"/>
  <c r="AU34" i="3"/>
  <c r="AU46" i="3"/>
  <c r="AU18" i="3"/>
  <c r="AU75" i="3"/>
  <c r="AU20" i="3"/>
  <c r="AU95" i="3"/>
  <c r="AU42" i="3"/>
  <c r="AU84" i="3"/>
  <c r="AU77" i="3"/>
  <c r="AU67" i="3"/>
  <c r="AU85" i="3"/>
  <c r="AU43" i="3"/>
  <c r="AU44" i="3"/>
  <c r="AU9" i="3"/>
  <c r="AU49" i="3"/>
  <c r="AU86" i="3"/>
  <c r="AU81" i="3"/>
  <c r="AU93" i="3"/>
  <c r="AU32" i="3"/>
  <c r="AU31" i="3"/>
  <c r="AU13" i="3"/>
  <c r="AU63" i="3"/>
  <c r="AU29" i="3"/>
  <c r="AU6" i="3"/>
  <c r="AU10" i="3"/>
  <c r="AU60" i="3"/>
  <c r="AU80" i="3"/>
  <c r="AU53" i="3"/>
  <c r="AU54" i="3"/>
  <c r="AU59" i="3"/>
  <c r="AU56" i="3"/>
  <c r="AU45" i="3"/>
  <c r="AU40" i="3"/>
  <c r="AU79" i="3"/>
  <c r="AU76" i="3"/>
  <c r="AU78" i="3"/>
  <c r="AU23" i="3"/>
  <c r="AU7" i="3"/>
  <c r="AU90" i="3"/>
  <c r="AU48" i="3"/>
  <c r="AU52" i="3"/>
  <c r="AU33" i="3"/>
  <c r="AU89" i="3"/>
  <c r="AU22" i="3"/>
  <c r="AU36" i="3"/>
  <c r="AU92" i="3"/>
  <c r="AU62" i="3"/>
  <c r="AU57" i="3"/>
  <c r="AU27" i="3"/>
  <c r="AU47" i="3"/>
  <c r="AU17" i="3"/>
  <c r="AU55" i="1" l="1"/>
  <c r="AU50" i="1"/>
  <c r="AU96" i="1"/>
  <c r="AU92" i="1"/>
  <c r="AU40" i="1"/>
  <c r="AU89" i="1"/>
  <c r="AU88" i="1"/>
  <c r="AU52" i="1"/>
  <c r="AU39" i="1"/>
  <c r="AU25" i="1"/>
  <c r="AU71" i="1"/>
  <c r="AU13" i="1"/>
  <c r="AU12" i="1"/>
  <c r="AU38" i="1"/>
  <c r="AU51" i="1"/>
  <c r="AU49" i="1"/>
  <c r="AU9" i="1"/>
  <c r="AU34" i="1"/>
  <c r="F9" i="2"/>
  <c r="F4" i="2"/>
  <c r="F5" i="2"/>
  <c r="F6" i="2"/>
  <c r="F7" i="2"/>
  <c r="F8" i="2"/>
  <c r="F3" i="2"/>
  <c r="D9" i="2" l="1"/>
  <c r="B9" i="2"/>
  <c r="AU19" i="1" l="1"/>
  <c r="AU79" i="1"/>
  <c r="AU47" i="1"/>
  <c r="AU36" i="1"/>
  <c r="AU86" i="1"/>
  <c r="AU91" i="1"/>
  <c r="AU74" i="1"/>
  <c r="AU6" i="1"/>
  <c r="AU58" i="1"/>
  <c r="AU67" i="1"/>
  <c r="AU56" i="1"/>
  <c r="AU20" i="1"/>
  <c r="AU80" i="1"/>
  <c r="AU66" i="1"/>
  <c r="AU8" i="1"/>
  <c r="AU41" i="1"/>
  <c r="AU42" i="1"/>
  <c r="AU15" i="1"/>
  <c r="AU60" i="1"/>
  <c r="AU82" i="1"/>
  <c r="AU90" i="1"/>
  <c r="AU26" i="1"/>
  <c r="AU72" i="1"/>
  <c r="AU54" i="1"/>
  <c r="AU48" i="1"/>
  <c r="AU28" i="1"/>
  <c r="AU59" i="1"/>
  <c r="AU7" i="1"/>
  <c r="AU17" i="1"/>
  <c r="AU46" i="1"/>
  <c r="AU16" i="1"/>
  <c r="AU33" i="1"/>
  <c r="AU31" i="1"/>
  <c r="AU29" i="1"/>
  <c r="AU64" i="1"/>
  <c r="AU30" i="1"/>
  <c r="AU35" i="1"/>
  <c r="AU78" i="1"/>
  <c r="AU10" i="1"/>
  <c r="AU94" i="1"/>
  <c r="AU68" i="1"/>
  <c r="AU70" i="1"/>
  <c r="AU61" i="1"/>
  <c r="AU77" i="1"/>
  <c r="AU63" i="1"/>
  <c r="AU62" i="1"/>
  <c r="AU69" i="1"/>
  <c r="AU76" i="1"/>
  <c r="AU57" i="1"/>
  <c r="AU22" i="1"/>
  <c r="AU21" i="1"/>
  <c r="AU44" i="1"/>
  <c r="AU75" i="1"/>
  <c r="AU65" i="1"/>
  <c r="AU53" i="1"/>
  <c r="AU45" i="1"/>
  <c r="AU95" i="1"/>
  <c r="AU14" i="1"/>
  <c r="AU18" i="1"/>
  <c r="AU81" i="1"/>
  <c r="AU11" i="1"/>
  <c r="AU43" i="1"/>
  <c r="AU93" i="1"/>
  <c r="AU73" i="1"/>
  <c r="AU37" i="1"/>
</calcChain>
</file>

<file path=xl/sharedStrings.xml><?xml version="1.0" encoding="utf-8"?>
<sst xmlns="http://schemas.openxmlformats.org/spreadsheetml/2006/main" count="3741" uniqueCount="936">
  <si>
    <t>(Kèm theo Quyết định số                  /QĐ-HVN ngày        tháng         năm 2021)</t>
  </si>
  <si>
    <t>TT</t>
  </si>
  <si>
    <t>MSV</t>
  </si>
  <si>
    <t>Họ đệm</t>
  </si>
  <si>
    <t>tên</t>
  </si>
  <si>
    <t>Ngày sinh</t>
  </si>
  <si>
    <t>Lớp</t>
  </si>
  <si>
    <t>Mã ĐK
online</t>
  </si>
  <si>
    <t>Điện thoại</t>
  </si>
  <si>
    <t>Email</t>
  </si>
  <si>
    <t>Tên đề tài</t>
  </si>
  <si>
    <t>Bộ môn</t>
  </si>
  <si>
    <t>Chuyên ngành</t>
  </si>
  <si>
    <t>Giảng viên hướng dẫn</t>
  </si>
  <si>
    <t>Địa điểm thực tập</t>
  </si>
  <si>
    <t>Ghi chú</t>
  </si>
  <si>
    <t>Tóm tắt đề tài</t>
  </si>
  <si>
    <t>Số CMT/Thẻ căn cước</t>
  </si>
  <si>
    <t>Ngày cấp</t>
  </si>
  <si>
    <t>Nơi cấp CMT/Thẻ CC</t>
  </si>
  <si>
    <t>Điểm TL</t>
  </si>
  <si>
    <t>Mã GV</t>
  </si>
  <si>
    <t>Học hàm
/Học vị</t>
  </si>
  <si>
    <t>Tên</t>
  </si>
  <si>
    <t>Xã/Phường/TT</t>
  </si>
  <si>
    <t>Huyện/Quận/TX</t>
  </si>
  <si>
    <t>Tỉnh/Thành phố</t>
  </si>
  <si>
    <t>Lê Thị</t>
  </si>
  <si>
    <t>Nữ</t>
  </si>
  <si>
    <t>KT04991</t>
  </si>
  <si>
    <t>Kế hoạch và đầu tư</t>
  </si>
  <si>
    <t>Kinh tế nông nghiệp</t>
  </si>
  <si>
    <t>Vũ Thị Thu</t>
  </si>
  <si>
    <t>Thảo</t>
  </si>
  <si>
    <t>KT04998</t>
  </si>
  <si>
    <t>Kinh tế đầu tư</t>
  </si>
  <si>
    <t>Vinh</t>
  </si>
  <si>
    <t>Nam</t>
  </si>
  <si>
    <t>Hà Nội</t>
  </si>
  <si>
    <t>Nguyễn Việt</t>
  </si>
  <si>
    <t>Hoàng</t>
  </si>
  <si>
    <t>KT04995</t>
  </si>
  <si>
    <t>Quản lý kinh tế</t>
  </si>
  <si>
    <t>Nguyễn Tuấn</t>
  </si>
  <si>
    <t>Sơn</t>
  </si>
  <si>
    <t>Tỉnh Phú Thọ</t>
  </si>
  <si>
    <t>KT04996</t>
  </si>
  <si>
    <t>Quỳnh</t>
  </si>
  <si>
    <t>051299</t>
  </si>
  <si>
    <t>KT04993</t>
  </si>
  <si>
    <t>Kinh tế</t>
  </si>
  <si>
    <t>Hiền</t>
  </si>
  <si>
    <t>Anh</t>
  </si>
  <si>
    <t>Phạm Thị</t>
  </si>
  <si>
    <t>Tỉnh Bắc Ninh</t>
  </si>
  <si>
    <t>Vũ Thị</t>
  </si>
  <si>
    <t>KT04994</t>
  </si>
  <si>
    <t>Kinh tế phát triển</t>
  </si>
  <si>
    <t>Nguyễn Văn</t>
  </si>
  <si>
    <t>220299</t>
  </si>
  <si>
    <t>KTE04991</t>
  </si>
  <si>
    <t>Trần Đình</t>
  </si>
  <si>
    <t>KT04997</t>
  </si>
  <si>
    <t>Kinh tế và quản lý tài nguyên môi trường</t>
  </si>
  <si>
    <t>Phạm Văn</t>
  </si>
  <si>
    <t>060599</t>
  </si>
  <si>
    <t>Vân</t>
  </si>
  <si>
    <t>Phương</t>
  </si>
  <si>
    <t>Nguyễn Thị</t>
  </si>
  <si>
    <t>Huyền</t>
  </si>
  <si>
    <t>Công an Hà Nội</t>
  </si>
  <si>
    <t>Nguyễn Minh</t>
  </si>
  <si>
    <t>Hà nội</t>
  </si>
  <si>
    <t>Đồng Thanh</t>
  </si>
  <si>
    <t>Tuấn</t>
  </si>
  <si>
    <t>140899</t>
  </si>
  <si>
    <t>Nhung</t>
  </si>
  <si>
    <t>Cục cảnh sát</t>
  </si>
  <si>
    <t>Cường</t>
  </si>
  <si>
    <t>Thắng</t>
  </si>
  <si>
    <t>Hải Dương</t>
  </si>
  <si>
    <t>Nguyễn Thùy</t>
  </si>
  <si>
    <t>Nguyễn Thị Thu</t>
  </si>
  <si>
    <t>Hà Thị</t>
  </si>
  <si>
    <t>Hà nam</t>
  </si>
  <si>
    <t>Loan</t>
  </si>
  <si>
    <t>Trang</t>
  </si>
  <si>
    <t>TP. Hà Nội</t>
  </si>
  <si>
    <t>120499</t>
  </si>
  <si>
    <t>090899</t>
  </si>
  <si>
    <t>Minh</t>
  </si>
  <si>
    <t>Nguyệt</t>
  </si>
  <si>
    <t>Cao Bằng</t>
  </si>
  <si>
    <t>051199</t>
  </si>
  <si>
    <t>Trần Thị</t>
  </si>
  <si>
    <t>Dương</t>
  </si>
  <si>
    <t>Nga</t>
  </si>
  <si>
    <t>170899</t>
  </si>
  <si>
    <t>Công an Thanh Hóa</t>
  </si>
  <si>
    <t>Linh</t>
  </si>
  <si>
    <t>Hiếu</t>
  </si>
  <si>
    <t>Hưng Yên</t>
  </si>
  <si>
    <t>3/16/2017</t>
  </si>
  <si>
    <t>Lương</t>
  </si>
  <si>
    <t>Tùng</t>
  </si>
  <si>
    <t>Hằng</t>
  </si>
  <si>
    <t>281099</t>
  </si>
  <si>
    <t>Thắm</t>
  </si>
  <si>
    <t>CA Thanh Hóa</t>
  </si>
  <si>
    <t>Bắc Ninh</t>
  </si>
  <si>
    <t>Nghệ An</t>
  </si>
  <si>
    <t>010599</t>
  </si>
  <si>
    <t>Hoàng Thị</t>
  </si>
  <si>
    <t>200499</t>
  </si>
  <si>
    <t>Cục trưởng cục cảnh sát</t>
  </si>
  <si>
    <t>Hoàn</t>
  </si>
  <si>
    <t>Nguyễn Hữu</t>
  </si>
  <si>
    <t>ánh</t>
  </si>
  <si>
    <t>Nguyễn Thị Ngọc</t>
  </si>
  <si>
    <t>Thương</t>
  </si>
  <si>
    <t>Công an Nam Định</t>
  </si>
  <si>
    <t>Chi</t>
  </si>
  <si>
    <t>110999</t>
  </si>
  <si>
    <t>Toàn</t>
  </si>
  <si>
    <t>Hà Giang</t>
  </si>
  <si>
    <t>Nguyễn Thu</t>
  </si>
  <si>
    <t>030399</t>
  </si>
  <si>
    <t>CA tỉnh Bắc Ninh</t>
  </si>
  <si>
    <t>Công an Nghệ An</t>
  </si>
  <si>
    <t>Tuyên Quang</t>
  </si>
  <si>
    <t>Công an hà tĩnh</t>
  </si>
  <si>
    <t>Nguyễn Thị Thùy</t>
  </si>
  <si>
    <t>Dung</t>
  </si>
  <si>
    <t>090199</t>
  </si>
  <si>
    <t>Ninh Bình</t>
  </si>
  <si>
    <t>Nam Định</t>
  </si>
  <si>
    <t>Chinh</t>
  </si>
  <si>
    <t>Tỉnh Sơn La</t>
  </si>
  <si>
    <t>Uyên</t>
  </si>
  <si>
    <t>Dũng</t>
  </si>
  <si>
    <t>My</t>
  </si>
  <si>
    <t>Hậu</t>
  </si>
  <si>
    <t>070899</t>
  </si>
  <si>
    <t>041199</t>
  </si>
  <si>
    <t>Phạm Thị Minh</t>
  </si>
  <si>
    <t>Ly</t>
  </si>
  <si>
    <t>061299</t>
  </si>
  <si>
    <t>Duyên</t>
  </si>
  <si>
    <t>Thanh Hóa</t>
  </si>
  <si>
    <t>Hoa</t>
  </si>
  <si>
    <t>Hoàng Thị Thanh</t>
  </si>
  <si>
    <t>260299</t>
  </si>
  <si>
    <t>Lào Cai</t>
  </si>
  <si>
    <t>CA tỉnh Hà Giang</t>
  </si>
  <si>
    <t>Tâm</t>
  </si>
  <si>
    <t>Vĩnh Phúc</t>
  </si>
  <si>
    <t>DANH SÁCH PHÂN CÔNG GIẢNG VIÊN HƯỚNG DẪN KHÓA LUẬN TỐT NGHIỆP HỌC KỲ 1 NĂM HỌC 2021 -2022</t>
  </si>
  <si>
    <t>261199</t>
  </si>
  <si>
    <t>Vương Thị</t>
  </si>
  <si>
    <t>141000</t>
  </si>
  <si>
    <t>281100</t>
  </si>
  <si>
    <t>020600</t>
  </si>
  <si>
    <t>Phan Văn</t>
  </si>
  <si>
    <t>020200</t>
  </si>
  <si>
    <t>310800</t>
  </si>
  <si>
    <t>Bùi Đắc</t>
  </si>
  <si>
    <t>Lực</t>
  </si>
  <si>
    <t>140600</t>
  </si>
  <si>
    <t>Sồng Thị</t>
  </si>
  <si>
    <t>Phúc</t>
  </si>
  <si>
    <t>070300</t>
  </si>
  <si>
    <t>Phạm Tâm</t>
  </si>
  <si>
    <t>301000</t>
  </si>
  <si>
    <t>Đỗ Văn</t>
  </si>
  <si>
    <t>Thái</t>
  </si>
  <si>
    <t>020800</t>
  </si>
  <si>
    <t>080998</t>
  </si>
  <si>
    <t>Vũ Nam</t>
  </si>
  <si>
    <t>200299</t>
  </si>
  <si>
    <t>Lê Bá</t>
  </si>
  <si>
    <t>300499</t>
  </si>
  <si>
    <t>Phạm Ngọc</t>
  </si>
  <si>
    <t>260399</t>
  </si>
  <si>
    <t>Bùi Thành</t>
  </si>
  <si>
    <t>241000</t>
  </si>
  <si>
    <t>Trần Thị Huyền</t>
  </si>
  <si>
    <t>070400</t>
  </si>
  <si>
    <t>Hồ Chí</t>
  </si>
  <si>
    <t>240298</t>
  </si>
  <si>
    <t>110700</t>
  </si>
  <si>
    <t>290800</t>
  </si>
  <si>
    <t>Vũ Thị Cẩm</t>
  </si>
  <si>
    <t>020700</t>
  </si>
  <si>
    <t>Khúc Huyền</t>
  </si>
  <si>
    <t>130400</t>
  </si>
  <si>
    <t>090900</t>
  </si>
  <si>
    <t>300300</t>
  </si>
  <si>
    <t>271100</t>
  </si>
  <si>
    <t>Phạm Thị Thu</t>
  </si>
  <si>
    <t>220200</t>
  </si>
  <si>
    <t>271000</t>
  </si>
  <si>
    <t>030599</t>
  </si>
  <si>
    <t>Đặng Thành An</t>
  </si>
  <si>
    <t>Na</t>
  </si>
  <si>
    <t>210300</t>
  </si>
  <si>
    <t>Ngà</t>
  </si>
  <si>
    <t>030300</t>
  </si>
  <si>
    <t>Nguyễn Thị Hồng</t>
  </si>
  <si>
    <t>020500</t>
  </si>
  <si>
    <t>Trần Phương</t>
  </si>
  <si>
    <t>120300</t>
  </si>
  <si>
    <t>Đinh Hồng</t>
  </si>
  <si>
    <t>200900</t>
  </si>
  <si>
    <t>Đào Tuyết</t>
  </si>
  <si>
    <t>151000</t>
  </si>
  <si>
    <t>Oanh</t>
  </si>
  <si>
    <t>310700</t>
  </si>
  <si>
    <t>Hoàng Nhật</t>
  </si>
  <si>
    <t>150999</t>
  </si>
  <si>
    <t>Quyết</t>
  </si>
  <si>
    <t>130699</t>
  </si>
  <si>
    <t>Lê Xuân</t>
  </si>
  <si>
    <t>120999</t>
  </si>
  <si>
    <t>Trần Việt</t>
  </si>
  <si>
    <t>Nguyễn Thị Mai</t>
  </si>
  <si>
    <t>Nguyễn Thị Khánh</t>
  </si>
  <si>
    <t>270698</t>
  </si>
  <si>
    <t>Đỗ Thị Ngọc</t>
  </si>
  <si>
    <t>160298</t>
  </si>
  <si>
    <t>271199</t>
  </si>
  <si>
    <t>Nguyên Thị Ngọc</t>
  </si>
  <si>
    <t>Hoàng Mậu</t>
  </si>
  <si>
    <t>191299</t>
  </si>
  <si>
    <t>Phan Minh</t>
  </si>
  <si>
    <t>Đỗ Đức</t>
  </si>
  <si>
    <t>020998</t>
  </si>
  <si>
    <t>281199</t>
  </si>
  <si>
    <t>Nguyễn Hải</t>
  </si>
  <si>
    <t>060499</t>
  </si>
  <si>
    <t>040599</t>
  </si>
  <si>
    <t>Bùi Đức</t>
  </si>
  <si>
    <t>290799</t>
  </si>
  <si>
    <t>Huy</t>
  </si>
  <si>
    <t>081199</t>
  </si>
  <si>
    <t>311099</t>
  </si>
  <si>
    <t>Lừu Văn</t>
  </si>
  <si>
    <t>251199</t>
  </si>
  <si>
    <t>171199</t>
  </si>
  <si>
    <t>Nguyễn Thị Hà</t>
  </si>
  <si>
    <t>181099</t>
  </si>
  <si>
    <t>Bùi Thảo</t>
  </si>
  <si>
    <t>Nguyễn Diệu</t>
  </si>
  <si>
    <t>140999</t>
  </si>
  <si>
    <t>Lê Khánh</t>
  </si>
  <si>
    <t>071299</t>
  </si>
  <si>
    <t>Lưu Trần</t>
  </si>
  <si>
    <t>Thọ</t>
  </si>
  <si>
    <t>280699</t>
  </si>
  <si>
    <t>Hoàng Thị Thủy</t>
  </si>
  <si>
    <t>Tiên</t>
  </si>
  <si>
    <t>020399</t>
  </si>
  <si>
    <t>Đặng Thị Thanh</t>
  </si>
  <si>
    <t>101099</t>
  </si>
  <si>
    <t>Hà Thị Thanh</t>
  </si>
  <si>
    <t>091299</t>
  </si>
  <si>
    <t>140599</t>
  </si>
  <si>
    <t>Lã Thị</t>
  </si>
  <si>
    <t>180800</t>
  </si>
  <si>
    <t>Nguyễn Tấn</t>
  </si>
  <si>
    <t>280398</t>
  </si>
  <si>
    <t>Nguyễn Phương Quỳnh</t>
  </si>
  <si>
    <t>Lê Mỹ</t>
  </si>
  <si>
    <t>190899</t>
  </si>
  <si>
    <t>Đỗ Ngọc Lan</t>
  </si>
  <si>
    <t>Trinh</t>
  </si>
  <si>
    <t>021099</t>
  </si>
  <si>
    <t>Nguyễn ánh</t>
  </si>
  <si>
    <t>161299</t>
  </si>
  <si>
    <t>Nguyễn Phương</t>
  </si>
  <si>
    <t>291099</t>
  </si>
  <si>
    <t>Vũ Xuân</t>
  </si>
  <si>
    <t>Nguyễn Đăng Việt</t>
  </si>
  <si>
    <t>241199</t>
  </si>
  <si>
    <t>Lại Thị</t>
  </si>
  <si>
    <t>051099</t>
  </si>
  <si>
    <t>Bùi Hương</t>
  </si>
  <si>
    <t>Đào Thị</t>
  </si>
  <si>
    <t>Nguyễn Hồng</t>
  </si>
  <si>
    <t>Quân</t>
  </si>
  <si>
    <t>Đỗ Thị Mai</t>
  </si>
  <si>
    <t>K62KTNNA</t>
  </si>
  <si>
    <t>K63KTNNA</t>
  </si>
  <si>
    <t>K61QLTP</t>
  </si>
  <si>
    <t>K62KTA</t>
  </si>
  <si>
    <t>K62QLKT</t>
  </si>
  <si>
    <t>K63KTA</t>
  </si>
  <si>
    <t>K63KTC</t>
  </si>
  <si>
    <t>K63KTB</t>
  </si>
  <si>
    <t>K62KTPT</t>
  </si>
  <si>
    <t>K63KTPT</t>
  </si>
  <si>
    <t>K61QLKT</t>
  </si>
  <si>
    <t>K62KHDT</t>
  </si>
  <si>
    <t>K62KTMT</t>
  </si>
  <si>
    <t>K62KTDT</t>
  </si>
  <si>
    <t>K63KTDTA</t>
  </si>
  <si>
    <t>K61KTNE</t>
  </si>
  <si>
    <t>K62KTNNE</t>
  </si>
  <si>
    <t>K62KTTCE</t>
  </si>
  <si>
    <t>KTE04992</t>
  </si>
  <si>
    <t>Kinh tế nông nghiệp chất lượng cao</t>
  </si>
  <si>
    <t>Kinh tế tài chính chất lượng cao</t>
  </si>
  <si>
    <t xml:space="preserve"> 2.43</t>
  </si>
  <si>
    <t xml:space="preserve"> 3.41</t>
  </si>
  <si>
    <t xml:space="preserve"> 3.21</t>
  </si>
  <si>
    <t xml:space="preserve"> 2.83</t>
  </si>
  <si>
    <t xml:space="preserve"> 3.00</t>
  </si>
  <si>
    <t xml:space="preserve"> 3.32</t>
  </si>
  <si>
    <t xml:space="preserve"> 3.08</t>
  </si>
  <si>
    <t xml:space="preserve"> 3.48</t>
  </si>
  <si>
    <t xml:space="preserve"> 2.82</t>
  </si>
  <si>
    <t xml:space="preserve"> 2.25</t>
  </si>
  <si>
    <t xml:space="preserve"> 2.35</t>
  </si>
  <si>
    <t xml:space="preserve"> 2.26</t>
  </si>
  <si>
    <t xml:space="preserve"> 2.64</t>
  </si>
  <si>
    <t xml:space="preserve"> 2.49</t>
  </si>
  <si>
    <t xml:space="preserve"> 2.10</t>
  </si>
  <si>
    <t xml:space="preserve"> 2.40</t>
  </si>
  <si>
    <t xml:space="preserve"> 2.45</t>
  </si>
  <si>
    <t xml:space="preserve"> 3.74</t>
  </si>
  <si>
    <t xml:space="preserve"> 3.09</t>
  </si>
  <si>
    <t xml:space="preserve"> 2.17</t>
  </si>
  <si>
    <t xml:space="preserve"> 2.92</t>
  </si>
  <si>
    <t xml:space="preserve"> 3.43</t>
  </si>
  <si>
    <t xml:space="preserve"> 2.95</t>
  </si>
  <si>
    <t xml:space="preserve"> 3.31</t>
  </si>
  <si>
    <t xml:space="preserve"> 2.94</t>
  </si>
  <si>
    <t xml:space="preserve"> 3.04</t>
  </si>
  <si>
    <t xml:space="preserve"> 2.37</t>
  </si>
  <si>
    <t xml:space="preserve"> 2.84</t>
  </si>
  <si>
    <t xml:space="preserve"> 2.66</t>
  </si>
  <si>
    <t xml:space="preserve"> 3.47</t>
  </si>
  <si>
    <t xml:space="preserve"> 3.56</t>
  </si>
  <si>
    <t xml:space="preserve"> 3.11</t>
  </si>
  <si>
    <t xml:space="preserve"> 3.29</t>
  </si>
  <si>
    <t xml:space="preserve"> 3.05</t>
  </si>
  <si>
    <t xml:space="preserve"> 2.19</t>
  </si>
  <si>
    <t xml:space="preserve"> 2.33</t>
  </si>
  <si>
    <t xml:space="preserve"> 2.69</t>
  </si>
  <si>
    <t xml:space="preserve"> 2.27</t>
  </si>
  <si>
    <t xml:space="preserve"> 2.14</t>
  </si>
  <si>
    <t xml:space="preserve"> 2.47</t>
  </si>
  <si>
    <t xml:space="preserve"> 3.16</t>
  </si>
  <si>
    <t xml:space="preserve"> 2.39</t>
  </si>
  <si>
    <t xml:space="preserve"> 2.28</t>
  </si>
  <si>
    <t xml:space="preserve"> 2.16</t>
  </si>
  <si>
    <t xml:space="preserve"> 2.51</t>
  </si>
  <si>
    <t xml:space="preserve"> 2.02</t>
  </si>
  <si>
    <t xml:space="preserve"> 2.20</t>
  </si>
  <si>
    <t xml:space="preserve"> 2.48</t>
  </si>
  <si>
    <t xml:space="preserve"> 2.03</t>
  </si>
  <si>
    <t xml:space="preserve"> 2.52</t>
  </si>
  <si>
    <t xml:space="preserve"> 2.32</t>
  </si>
  <si>
    <t xml:space="preserve"> 2.15</t>
  </si>
  <si>
    <t xml:space="preserve"> 2.59</t>
  </si>
  <si>
    <t xml:space="preserve"> 2.29</t>
  </si>
  <si>
    <t xml:space="preserve"> 3.40</t>
  </si>
  <si>
    <t xml:space="preserve"> 3.67</t>
  </si>
  <si>
    <t xml:space="preserve"> 2.75</t>
  </si>
  <si>
    <t xml:space="preserve"> 3.23</t>
  </si>
  <si>
    <t xml:space="preserve"> 3.30</t>
  </si>
  <si>
    <t xml:space="preserve"> 2.86</t>
  </si>
  <si>
    <t xml:space="preserve"> 2.93</t>
  </si>
  <si>
    <t xml:space="preserve"> 3.27</t>
  </si>
  <si>
    <t xml:space="preserve"> 3.44</t>
  </si>
  <si>
    <t xml:space="preserve"> 3.15</t>
  </si>
  <si>
    <t>0342157828</t>
  </si>
  <si>
    <t>nguyenthuylinhybi@gmail.com</t>
  </si>
  <si>
    <t>0373659022</t>
  </si>
  <si>
    <t>vuongchi14101998@gmail.com</t>
  </si>
  <si>
    <t>0362877790</t>
  </si>
  <si>
    <t>thuydungnguyen159@gmail.com</t>
  </si>
  <si>
    <t>0965079127</t>
  </si>
  <si>
    <t>hauloe020620@gmail.com</t>
  </si>
  <si>
    <t>0967857567</t>
  </si>
  <si>
    <t>hoanphan.ktptnt@gmail.com</t>
  </si>
  <si>
    <t>0966585600</t>
  </si>
  <si>
    <t>hoangloan31082000@gmai.com</t>
  </si>
  <si>
    <t>0337274222</t>
  </si>
  <si>
    <t>buidacluc146@gmail.com</t>
  </si>
  <si>
    <t>0375114917</t>
  </si>
  <si>
    <t>songphuc732@gmail.com</t>
  </si>
  <si>
    <t>0942313923</t>
  </si>
  <si>
    <t>phamtamtam2k@gmail.com</t>
  </si>
  <si>
    <t>0936019459</t>
  </si>
  <si>
    <t>dovanthai472000@gmail.com</t>
  </si>
  <si>
    <t>0357347810</t>
  </si>
  <si>
    <t>phamthiuyen107@gmail.com</t>
  </si>
  <si>
    <t>0963764597</t>
  </si>
  <si>
    <t>vunamanh099@gmail.com</t>
  </si>
  <si>
    <t>0357021951</t>
  </si>
  <si>
    <t>lebatoan123456789@gmail.com</t>
  </si>
  <si>
    <t>0347044098</t>
  </si>
  <si>
    <t>hiensinger98@gmail.com</t>
  </si>
  <si>
    <t>0868154703</t>
  </si>
  <si>
    <t>nguyenquynh26031999771@gmail.com</t>
  </si>
  <si>
    <t>0383617101</t>
  </si>
  <si>
    <t>quangyh1207@gmail.com</t>
  </si>
  <si>
    <t>0334275480</t>
  </si>
  <si>
    <t>nambui1998a@gmail.com</t>
  </si>
  <si>
    <t>0366112986</t>
  </si>
  <si>
    <t>huuduong2410@gmail.com</t>
  </si>
  <si>
    <t>0981002634</t>
  </si>
  <si>
    <t>tranthihuyentrangtq@gmail.com</t>
  </si>
  <si>
    <t>0364058555</t>
  </si>
  <si>
    <t>dungchuot242@gmail.com</t>
  </si>
  <si>
    <t>0374993909</t>
  </si>
  <si>
    <t>duyennguyen.xavia@gmail.com</t>
  </si>
  <si>
    <t>0854089566</t>
  </si>
  <si>
    <t>duyentran290800@gmail.com</t>
  </si>
  <si>
    <t>0886826123</t>
  </si>
  <si>
    <t>vuthicamlystm@gmail.com</t>
  </si>
  <si>
    <t>0984083672</t>
  </si>
  <si>
    <t>khuchuyenmy134@gmail.com</t>
  </si>
  <si>
    <t>0386980718</t>
  </si>
  <si>
    <t>tranthinguyet090900@gmail.com</t>
  </si>
  <si>
    <t>0396265891</t>
  </si>
  <si>
    <t>minhphuong4675@gmail.com</t>
  </si>
  <si>
    <t>0396994464</t>
  </si>
  <si>
    <t>ntthao271120@gmail.com</t>
  </si>
  <si>
    <t>0904716652</t>
  </si>
  <si>
    <t>phamthithutrang22.2.2000@gmail.com</t>
  </si>
  <si>
    <t>0962212973</t>
  </si>
  <si>
    <t>nguyentham0962@gmail.com</t>
  </si>
  <si>
    <t>0396965781</t>
  </si>
  <si>
    <t>Hienphamt99@gmail.com</t>
  </si>
  <si>
    <t>0852562886</t>
  </si>
  <si>
    <t>dangthanhanna210320@gmail.com</t>
  </si>
  <si>
    <t>0359478843</t>
  </si>
  <si>
    <t>lenga03032000@gmail.com</t>
  </si>
  <si>
    <t>0374020378</t>
  </si>
  <si>
    <t>nthnhung252@gmail.com</t>
  </si>
  <si>
    <t>0388564603</t>
  </si>
  <si>
    <t>namtran.120300@gmail.com</t>
  </si>
  <si>
    <t>0376418354</t>
  </si>
  <si>
    <t>nhunganh293@gmail.com</t>
  </si>
  <si>
    <t>0385708418</t>
  </si>
  <si>
    <t>tuytnhungo@gmail.com</t>
  </si>
  <si>
    <t>0989279343</t>
  </si>
  <si>
    <t>oanhsu31@gmail.com</t>
  </si>
  <si>
    <t>0379466195</t>
  </si>
  <si>
    <t>Authlinhbin@gmail.com</t>
  </si>
  <si>
    <t>0974832125</t>
  </si>
  <si>
    <t>nguyenviethoang150922@gmail.com</t>
  </si>
  <si>
    <t>0961191799</t>
  </si>
  <si>
    <t>pquyetby99@gmail.com</t>
  </si>
  <si>
    <t>0329559757</t>
  </si>
  <si>
    <t>lexuantung19x@gmail.com</t>
  </si>
  <si>
    <t>0336993248</t>
  </si>
  <si>
    <t>pvcuonggggg@gmai.com</t>
  </si>
  <si>
    <t>0962905280</t>
  </si>
  <si>
    <t>vietanh2112nd@gmail.com</t>
  </si>
  <si>
    <t>0968606332</t>
  </si>
  <si>
    <t>nguyenthimaianh886@gmail.com</t>
  </si>
  <si>
    <t>0964563493</t>
  </si>
  <si>
    <t>ntkhhy98@gmail.com</t>
  </si>
  <si>
    <t>0985243048</t>
  </si>
  <si>
    <t>vtthutrang13@gmail.com</t>
  </si>
  <si>
    <t>0932331097</t>
  </si>
  <si>
    <t>Anhbeanlucky16298@gmail.com</t>
  </si>
  <si>
    <t>0398698864</t>
  </si>
  <si>
    <t>vuthitrang99lc@gmail.com</t>
  </si>
  <si>
    <t>0868163213</t>
  </si>
  <si>
    <t>Behuyen170899@gmail.com</t>
  </si>
  <si>
    <t>0385734456</t>
  </si>
  <si>
    <t>tenphan726@gmail.com</t>
  </si>
  <si>
    <t>0372366603</t>
  </si>
  <si>
    <t>phanminhhieu14081999@gmail.com</t>
  </si>
  <si>
    <t>0353246424</t>
  </si>
  <si>
    <t>thanhco09011997@gmail.com</t>
  </si>
  <si>
    <t>0962333852</t>
  </si>
  <si>
    <t>ddthang1998hy@gmail.com</t>
  </si>
  <si>
    <t>0977247493</t>
  </si>
  <si>
    <t>n.thuhang281199@gmail.com</t>
  </si>
  <si>
    <t>0964829985</t>
  </si>
  <si>
    <t>nguyenhaianh12864@gmail.com</t>
  </si>
  <si>
    <t>0395581649</t>
  </si>
  <si>
    <t>dthuyen6599@gmail.com</t>
  </si>
  <si>
    <t>0841887956</t>
  </si>
  <si>
    <t>nguyenthithunga99@gmail.com</t>
  </si>
  <si>
    <t>0932479330</t>
  </si>
  <si>
    <t>thangnnk62@gmail.com</t>
  </si>
  <si>
    <t>0868800881</t>
  </si>
  <si>
    <t>nguyenvanhuy9981@gmail.com</t>
  </si>
  <si>
    <t>0813947755</t>
  </si>
  <si>
    <t>Trandinhluongk62@gmail.com</t>
  </si>
  <si>
    <t>0868261613</t>
  </si>
  <si>
    <t>l.v.minh.99@gmail.com</t>
  </si>
  <si>
    <t>0984115508</t>
  </si>
  <si>
    <t>dinhhongthai99@gmail.com</t>
  </si>
  <si>
    <t>0375831191</t>
  </si>
  <si>
    <t>hathuong18101999@gmail.com</t>
  </si>
  <si>
    <t>0963273881</t>
  </si>
  <si>
    <t>Vanboonk19a1@gmail.com</t>
  </si>
  <si>
    <t>0353439191</t>
  </si>
  <si>
    <t>hoangvinh03031999@gmail.com</t>
  </si>
  <si>
    <t>0374530596</t>
  </si>
  <si>
    <t>dieuuyenbt@gmail.com</t>
  </si>
  <si>
    <t>0965042260</t>
  </si>
  <si>
    <t>lekhanhlinh2801@gmail.com</t>
  </si>
  <si>
    <t>0327998691</t>
  </si>
  <si>
    <t>tho286nd@gmail.com</t>
  </si>
  <si>
    <t>0343340987</t>
  </si>
  <si>
    <t>tien043@gmail.com</t>
  </si>
  <si>
    <t>0967855146</t>
  </si>
  <si>
    <t>ngochuyenbn99@gmail.com</t>
  </si>
  <si>
    <t>0357179832</t>
  </si>
  <si>
    <t>nga101099@gmail.com</t>
  </si>
  <si>
    <t>0385637052</t>
  </si>
  <si>
    <t>hathanhhoa09121999@gmail.com</t>
  </si>
  <si>
    <t>0889225962</t>
  </si>
  <si>
    <t>nguyenhainam1451999@gmail.com</t>
  </si>
  <si>
    <t>0394493225</t>
  </si>
  <si>
    <t>lathichinh22021999@gmail.com</t>
  </si>
  <si>
    <t>0961976495</t>
  </si>
  <si>
    <t>nguyenthuong1808ktdt@gmail.com</t>
  </si>
  <si>
    <t>0328089395</t>
  </si>
  <si>
    <t>thuthao13anhanh@gmail.com</t>
  </si>
  <si>
    <t>0929457920</t>
  </si>
  <si>
    <t>ntd28031998@gmail.com</t>
  </si>
  <si>
    <t>0367746968</t>
  </si>
  <si>
    <t>quynhnga110999@gmail.com</t>
  </si>
  <si>
    <t>0349250786</t>
  </si>
  <si>
    <t>leelinhh99@gmail.com</t>
  </si>
  <si>
    <t>0969845142</t>
  </si>
  <si>
    <t>dotrinh@gmail.com</t>
  </si>
  <si>
    <t>0372295299</t>
  </si>
  <si>
    <t>nthuong.vnua@gmail.com</t>
  </si>
  <si>
    <t>0967291099</t>
  </si>
  <si>
    <t>npl2910@gmail.com</t>
  </si>
  <si>
    <t>0966557859</t>
  </si>
  <si>
    <t>vuxuanson20041999@gmail.com</t>
  </si>
  <si>
    <t>0979331438</t>
  </si>
  <si>
    <t>ben24111999@gmail.com</t>
  </si>
  <si>
    <t>0338322932</t>
  </si>
  <si>
    <t>hangcandy099@gmail.com</t>
  </si>
  <si>
    <t>0862451099</t>
  </si>
  <si>
    <t>laithiloan0510@gmail.com</t>
  </si>
  <si>
    <t>0904503089</t>
  </si>
  <si>
    <t>buihuongthao22@gmail.com</t>
  </si>
  <si>
    <t>0379828826</t>
  </si>
  <si>
    <t>daothithaokttc@gmail.com</t>
  </si>
  <si>
    <t>0382769390</t>
  </si>
  <si>
    <t>quantt9999@gmail.com</t>
  </si>
  <si>
    <t>0364192992</t>
  </si>
  <si>
    <t>maiphuongdo5@gmail.com</t>
  </si>
  <si>
    <t>061060898</t>
  </si>
  <si>
    <t>Công an tỉnh yên bái</t>
  </si>
  <si>
    <t>038300008073</t>
  </si>
  <si>
    <t>Công an tỉnh Thanh Hóa</t>
  </si>
  <si>
    <t>Tỉnh Nghệ An</t>
  </si>
  <si>
    <t>001300023703</t>
  </si>
  <si>
    <t>Cục cảnh sát và QLDC Hà Nội</t>
  </si>
  <si>
    <t>033200004997</t>
  </si>
  <si>
    <t>014300005525</t>
  </si>
  <si>
    <t>Công an tỉnh Sơn La</t>
  </si>
  <si>
    <t>038300017695</t>
  </si>
  <si>
    <t>Lâm Đồng</t>
  </si>
  <si>
    <t>1/25/2017</t>
  </si>
  <si>
    <t>Thanh hóa</t>
  </si>
  <si>
    <t>013618505</t>
  </si>
  <si>
    <t>036099003560</t>
  </si>
  <si>
    <t>8/13/2019</t>
  </si>
  <si>
    <t>Tp Bắc ninh</t>
  </si>
  <si>
    <t>071066838</t>
  </si>
  <si>
    <t>033300006967</t>
  </si>
  <si>
    <t>Công an tỉnh Hưng Yên</t>
  </si>
  <si>
    <t>036300000606</t>
  </si>
  <si>
    <t xml:space="preserve">Cục Trưởng Cục Cảnh Sát </t>
  </si>
  <si>
    <t xml:space="preserve">Công an tỉnh Bắc Ninh </t>
  </si>
  <si>
    <t>033300005664</t>
  </si>
  <si>
    <t>Cục trưởng cục cảnh sát ĐKQL cư trú và DLQG về dân cư</t>
  </si>
  <si>
    <t>031300003017</t>
  </si>
  <si>
    <t>CỤC CẢNH SÁT</t>
  </si>
  <si>
    <t>001300026411</t>
  </si>
  <si>
    <t>10/17/2017</t>
  </si>
  <si>
    <t>026300003911</t>
  </si>
  <si>
    <t>031199006767</t>
  </si>
  <si>
    <t>An Dương , Thành Phố Hải Phòng</t>
  </si>
  <si>
    <t xml:space="preserve">Nghệ An </t>
  </si>
  <si>
    <t>038300015588</t>
  </si>
  <si>
    <t>001300012461</t>
  </si>
  <si>
    <t>040200001013</t>
  </si>
  <si>
    <t>Cục Cảnh Sát Quản Lý Hành Chính Về Trật Tự Xã Hội</t>
  </si>
  <si>
    <t>035300003805</t>
  </si>
  <si>
    <t>HUYỆN KIM BẢNG</t>
  </si>
  <si>
    <t>001300010439</t>
  </si>
  <si>
    <t>038300003024</t>
  </si>
  <si>
    <t>CA tỉnh Phú Thọ</t>
  </si>
  <si>
    <t>001099029769</t>
  </si>
  <si>
    <t>12/16/2014</t>
  </si>
  <si>
    <t>030099001049</t>
  </si>
  <si>
    <t>Gia Lộc-Hải Dương</t>
  </si>
  <si>
    <t>036099006451</t>
  </si>
  <si>
    <t>4/26/2014</t>
  </si>
  <si>
    <t>5/13/2020</t>
  </si>
  <si>
    <t>013680457</t>
  </si>
  <si>
    <t>7/19/2019</t>
  </si>
  <si>
    <t>12/16/2019</t>
  </si>
  <si>
    <t>Đồng Nai</t>
  </si>
  <si>
    <t>033098001325</t>
  </si>
  <si>
    <t>Cục quản lí cư trú</t>
  </si>
  <si>
    <t>001199025881</t>
  </si>
  <si>
    <t>Cục cảnh sát quản lí hành chính về trật tự xã hội</t>
  </si>
  <si>
    <t>001199013956</t>
  </si>
  <si>
    <t>013601891</t>
  </si>
  <si>
    <t>001199025290</t>
  </si>
  <si>
    <t xml:space="preserve">Cục trưởng cục cảnh sát quản lý hành chính để về trật tự xã hội </t>
  </si>
  <si>
    <t xml:space="preserve">nghệ an    </t>
  </si>
  <si>
    <t>073456841</t>
  </si>
  <si>
    <t>036099009365</t>
  </si>
  <si>
    <t>Tỉnh Nam Định</t>
  </si>
  <si>
    <t>073512582</t>
  </si>
  <si>
    <t>085502130</t>
  </si>
  <si>
    <t>038199002995</t>
  </si>
  <si>
    <t>Công An Thành phố Thanh Hóa</t>
  </si>
  <si>
    <t>001199016298</t>
  </si>
  <si>
    <t>038199008462</t>
  </si>
  <si>
    <t>Công an tỉnh Thanh Hoá</t>
  </si>
  <si>
    <t>034199001207</t>
  </si>
  <si>
    <t>cục trưởng cục cảnh sát ĐKQL cư trú và DLQG về dân cư</t>
  </si>
  <si>
    <t>Công An Thành Phố Nam ĐỊnh</t>
  </si>
  <si>
    <t>085914297</t>
  </si>
  <si>
    <t>CA tỉnh Cao Bằng</t>
  </si>
  <si>
    <t>013629530</t>
  </si>
  <si>
    <t>10/20/2014</t>
  </si>
  <si>
    <t>Hà Nam</t>
  </si>
  <si>
    <t>Công An tỉnh Hà Nam</t>
  </si>
  <si>
    <t>038300008007</t>
  </si>
  <si>
    <t>001098020873</t>
  </si>
  <si>
    <t>000199000112</t>
  </si>
  <si>
    <t xml:space="preserve">CỤC TRƯỞNG CẢNH SÁT ĐKQL CƯ TRÚ VÀ DLQG VỀ DÂN CƯ TP NAM ĐỊNH </t>
  </si>
  <si>
    <t>001199004453</t>
  </si>
  <si>
    <t>Cục cảnh sát ĐKQL cư trú và DLQG về dân cư</t>
  </si>
  <si>
    <t>001199014886</t>
  </si>
  <si>
    <t xml:space="preserve">CỤC TRƯỞNG CỤC CẢNH SÁT ĐKQL CƯ TRÚ VÀ DLQQL VỀ DÂN CƯ </t>
  </si>
  <si>
    <t>013626310</t>
  </si>
  <si>
    <t>036099008134</t>
  </si>
  <si>
    <t>CCS ĐKQL cư trú và DLQG về dân cư</t>
  </si>
  <si>
    <t>001099031110</t>
  </si>
  <si>
    <t>013609792</t>
  </si>
  <si>
    <t>TP Hà Nội</t>
  </si>
  <si>
    <t>036199005493</t>
  </si>
  <si>
    <t>013653730</t>
  </si>
  <si>
    <t xml:space="preserve">Thành phố hà nội </t>
  </si>
  <si>
    <t>051098516</t>
  </si>
  <si>
    <t>CA Hà Nam</t>
  </si>
  <si>
    <t>Giang Hương</t>
  </si>
  <si>
    <t>KT1</t>
  </si>
  <si>
    <t>KT2</t>
  </si>
  <si>
    <t>KT3</t>
  </si>
  <si>
    <t>KT4</t>
  </si>
  <si>
    <t>KT5</t>
  </si>
  <si>
    <t>KT6</t>
  </si>
  <si>
    <t>CLC</t>
  </si>
  <si>
    <t>Thường</t>
  </si>
  <si>
    <t>TC
TL</t>
  </si>
  <si>
    <t>BM</t>
  </si>
  <si>
    <t>Kinh tế NN&amp;CS</t>
  </si>
  <si>
    <t>Kinh tế TN&amp;MT</t>
  </si>
  <si>
    <t>Phát triển nông thôn</t>
  </si>
  <si>
    <t>Phân tích định lượng</t>
  </si>
  <si>
    <t>Tóm tắt
đề tài</t>
  </si>
  <si>
    <t>Sơn - Ninh</t>
  </si>
  <si>
    <t>Nguyễn Thị Huyền</t>
  </si>
  <si>
    <t>Châm</t>
  </si>
  <si>
    <t>Mai</t>
  </si>
  <si>
    <t>Nguyễn Tất</t>
  </si>
  <si>
    <t>Đoàn Bích</t>
  </si>
  <si>
    <t>Hạnh</t>
  </si>
  <si>
    <t>Bùi Thị Khánh</t>
  </si>
  <si>
    <t>Hòa</t>
  </si>
  <si>
    <t>Thái Thị</t>
  </si>
  <si>
    <t>KDT06</t>
  </si>
  <si>
    <t>ThS</t>
  </si>
  <si>
    <t>Trần Hương</t>
  </si>
  <si>
    <t>Giang</t>
  </si>
  <si>
    <t>KDT09</t>
  </si>
  <si>
    <t>Hương</t>
  </si>
  <si>
    <t>KDT08</t>
  </si>
  <si>
    <t>PGS.TS</t>
  </si>
  <si>
    <t>KDT01</t>
  </si>
  <si>
    <t xml:space="preserve">Trần Đình </t>
  </si>
  <si>
    <t>Thao</t>
  </si>
  <si>
    <t>KDT05</t>
  </si>
  <si>
    <t>TS</t>
  </si>
  <si>
    <t>Hồ Ngọc</t>
  </si>
  <si>
    <t>Ninh</t>
  </si>
  <si>
    <t>Ths</t>
  </si>
  <si>
    <t>KT005</t>
  </si>
  <si>
    <t>KT015</t>
  </si>
  <si>
    <t>KT017</t>
  </si>
  <si>
    <t>KT006</t>
  </si>
  <si>
    <t>KT001</t>
  </si>
  <si>
    <t>KT008</t>
  </si>
  <si>
    <t>622192</t>
  </si>
  <si>
    <t>Lê Minh</t>
  </si>
  <si>
    <t>Quang</t>
  </si>
  <si>
    <t>Nông Thị Thanh</t>
  </si>
  <si>
    <t>070599</t>
  </si>
  <si>
    <t>KNN04</t>
  </si>
  <si>
    <t>Nguyễn Thanh</t>
  </si>
  <si>
    <t>Phong</t>
  </si>
  <si>
    <t>KNN13</t>
  </si>
  <si>
    <t>Lưu Văn</t>
  </si>
  <si>
    <t>Duy</t>
  </si>
  <si>
    <t>KNN08</t>
  </si>
  <si>
    <t>Đặng Xuân</t>
  </si>
  <si>
    <t>Phi</t>
  </si>
  <si>
    <t>KNN03</t>
  </si>
  <si>
    <t>Phạm Thị Thanh</t>
  </si>
  <si>
    <t>Thúy</t>
  </si>
  <si>
    <t>KNN15</t>
  </si>
  <si>
    <t>Thiêm</t>
  </si>
  <si>
    <t>KNN14</t>
  </si>
  <si>
    <t xml:space="preserve">Lê Thị Thanh </t>
  </si>
  <si>
    <t>KNN12</t>
  </si>
  <si>
    <t>PGS. TS</t>
  </si>
  <si>
    <t>Nguyễn Phượng</t>
  </si>
  <si>
    <t>Lê</t>
  </si>
  <si>
    <t>Bổ sung</t>
  </si>
  <si>
    <t>KTL14</t>
  </si>
  <si>
    <t>Lê Ngọc</t>
  </si>
  <si>
    <t>Hướng</t>
  </si>
  <si>
    <t>KTL16</t>
  </si>
  <si>
    <t>Dương Nam</t>
  </si>
  <si>
    <t>Hà</t>
  </si>
  <si>
    <t>KTL06</t>
  </si>
  <si>
    <t>KTL23</t>
  </si>
  <si>
    <t>Nguyễn Anh</t>
  </si>
  <si>
    <t>Đức</t>
  </si>
  <si>
    <t>KTL20</t>
  </si>
  <si>
    <t>Trần Thế</t>
  </si>
  <si>
    <t>KTL17</t>
  </si>
  <si>
    <t>Nhuần</t>
  </si>
  <si>
    <t>KTL07</t>
  </si>
  <si>
    <t>Nguyễn Thị Dương</t>
  </si>
  <si>
    <t>KTL08</t>
  </si>
  <si>
    <t>Lê Khắc</t>
  </si>
  <si>
    <t>Bộ</t>
  </si>
  <si>
    <t>KTL01</t>
  </si>
  <si>
    <t>KTL09</t>
  </si>
  <si>
    <t>Hùng</t>
  </si>
  <si>
    <t>KTL03</t>
  </si>
  <si>
    <t>Lê Thị Long</t>
  </si>
  <si>
    <t>Vỹ</t>
  </si>
  <si>
    <t>2/25/2015</t>
  </si>
  <si>
    <t>Công an tỉnh hoà bình</t>
  </si>
  <si>
    <t>nonghuyen0705@gmail.com</t>
  </si>
  <si>
    <t>0326288012</t>
  </si>
  <si>
    <t>Th.S</t>
  </si>
  <si>
    <t xml:space="preserve">Trần Nguyên </t>
  </si>
  <si>
    <t>Thành</t>
  </si>
  <si>
    <t>Trần Mạnh</t>
  </si>
  <si>
    <t>Hải</t>
  </si>
  <si>
    <t>Đỗ Thị</t>
  </si>
  <si>
    <t>Nhài</t>
  </si>
  <si>
    <t>PGS</t>
  </si>
  <si>
    <t xml:space="preserve">Nguyễn Thị Minh </t>
  </si>
  <si>
    <t>Đỗ Thị Thanh</t>
  </si>
  <si>
    <t xml:space="preserve">Nguyễn Thị </t>
  </si>
  <si>
    <t>PTN20</t>
  </si>
  <si>
    <t>PTN10</t>
  </si>
  <si>
    <t>PTN11</t>
  </si>
  <si>
    <t>PTN06</t>
  </si>
  <si>
    <t>PTN08</t>
  </si>
  <si>
    <t>PTN12</t>
  </si>
  <si>
    <t xml:space="preserve">Hoàng Thị </t>
  </si>
  <si>
    <t>Giáp</t>
  </si>
  <si>
    <t xml:space="preserve">Đỗ Thị </t>
  </si>
  <si>
    <t>Diệp</t>
  </si>
  <si>
    <t xml:space="preserve">Nguyễn Mạnh </t>
  </si>
  <si>
    <t>Trần Thị Thu</t>
  </si>
  <si>
    <t>GS.TS</t>
  </si>
  <si>
    <t>Song</t>
  </si>
  <si>
    <t xml:space="preserve">Nguyễn Thị Hải </t>
  </si>
  <si>
    <t>Phạm Thanh</t>
  </si>
  <si>
    <t>Lan</t>
  </si>
  <si>
    <t>Nguyễn Mạnh</t>
  </si>
  <si>
    <t xml:space="preserve">Nguyễn Mậu </t>
  </si>
  <si>
    <t>KTM15</t>
  </si>
  <si>
    <t>KTM01</t>
  </si>
  <si>
    <t>KTM10</t>
  </si>
  <si>
    <t>KTM08</t>
  </si>
  <si>
    <t>KTM09</t>
  </si>
  <si>
    <t>KTM04</t>
  </si>
  <si>
    <t>KTM14</t>
  </si>
  <si>
    <t>KTM07</t>
  </si>
  <si>
    <t>KTM02</t>
  </si>
  <si>
    <t>KTM06</t>
  </si>
  <si>
    <t>KTM16</t>
  </si>
  <si>
    <t>Danh sách gồm 91 sinh viên</t>
  </si>
  <si>
    <t>Kinh tế nông nghiệp và chính sách</t>
  </si>
  <si>
    <t>Kinh tế tài nguyên và môi trường</t>
  </si>
  <si>
    <t>Ngày
sinh</t>
  </si>
  <si>
    <t>Mã SV</t>
  </si>
  <si>
    <t>Họ và tên sinh viên</t>
  </si>
  <si>
    <t>Họ và tên</t>
  </si>
  <si>
    <t>@sv.vnua.edu.vn</t>
  </si>
  <si>
    <t>622441@sv.vnua.edu.vn</t>
  </si>
  <si>
    <t>635204@sv.vnua.edu.vn</t>
  </si>
  <si>
    <t>635207@sv.vnua.edu.vn</t>
  </si>
  <si>
    <t>635214@sv.vnua.edu.vn</t>
  </si>
  <si>
    <t>635217@sv.vnua.edu.vn</t>
  </si>
  <si>
    <t>635223@sv.vnua.edu.vn</t>
  </si>
  <si>
    <t>635228@sv.vnua.edu.vn</t>
  </si>
  <si>
    <t>635233@sv.vnua.edu.vn</t>
  </si>
  <si>
    <t>635240@sv.vnua.edu.vn</t>
  </si>
  <si>
    <t>635244@sv.vnua.edu.vn</t>
  </si>
  <si>
    <t>610989@sv.vnua.edu.vn</t>
  </si>
  <si>
    <t>621956@sv.vnua.edu.vn</t>
  </si>
  <si>
    <t>621989@sv.vnua.edu.vn</t>
  </si>
  <si>
    <t>622017@sv.vnua.edu.vn</t>
  </si>
  <si>
    <t>622185@sv.vnua.edu.vn</t>
  </si>
  <si>
    <t>622192@sv.vnua.edu.vn</t>
  </si>
  <si>
    <t>622619@sv.vnua.edu.vn</t>
  </si>
  <si>
    <t>634516@sv.vnua.edu.vn</t>
  </si>
  <si>
    <t>634570@sv.vnua.edu.vn</t>
  </si>
  <si>
    <t>634619@sv.vnua.edu.vn</t>
  </si>
  <si>
    <t>634715@sv.vnua.edu.vn</t>
  </si>
  <si>
    <t>634716@sv.vnua.edu.vn</t>
  </si>
  <si>
    <t>634745@sv.vnua.edu.vn</t>
  </si>
  <si>
    <t>634748@sv.vnua.edu.vn</t>
  </si>
  <si>
    <t>634752@sv.vnua.edu.vn</t>
  </si>
  <si>
    <t>634761@sv.vnua.edu.vn</t>
  </si>
  <si>
    <t>634768@sv.vnua.edu.vn</t>
  </si>
  <si>
    <t>634774@sv.vnua.edu.vn</t>
  </si>
  <si>
    <t>634864@sv.vnua.edu.vn</t>
  </si>
  <si>
    <t>634921@sv.vnua.edu.vn</t>
  </si>
  <si>
    <t>634943@sv.vnua.edu.vn</t>
  </si>
  <si>
    <t>634947@sv.vnua.edu.vn</t>
  </si>
  <si>
    <t>634953@sv.vnua.edu.vn</t>
  </si>
  <si>
    <t>635047@sv.vnua.edu.vn</t>
  </si>
  <si>
    <t>635057@sv.vnua.edu.vn</t>
  </si>
  <si>
    <t>635059@sv.vnua.edu.vn</t>
  </si>
  <si>
    <t>635061@sv.vnua.edu.vn</t>
  </si>
  <si>
    <t>622006@sv.vnua.edu.vn</t>
  </si>
  <si>
    <t>622050@sv.vnua.edu.vn</t>
  </si>
  <si>
    <t>622086@sv.vnua.edu.vn</t>
  </si>
  <si>
    <t>622105@sv.vnua.edu.vn</t>
  </si>
  <si>
    <t>622115@sv.vnua.edu.vn</t>
  </si>
  <si>
    <t>622144@sv.vnua.edu.vn</t>
  </si>
  <si>
    <t>622147@sv.vnua.edu.vn</t>
  </si>
  <si>
    <t>622152@sv.vnua.edu.vn</t>
  </si>
  <si>
    <t>622154@sv.vnua.edu.vn</t>
  </si>
  <si>
    <t>635074@sv.vnua.edu.vn</t>
  </si>
  <si>
    <t>611969@sv.vnua.edu.vn</t>
  </si>
  <si>
    <t>621991@sv.vnua.edu.vn</t>
  </si>
  <si>
    <t>622020@sv.vnua.edu.vn</t>
  </si>
  <si>
    <t>622103@sv.vnua.edu.vn</t>
  </si>
  <si>
    <t>622134@sv.vnua.edu.vn</t>
  </si>
  <si>
    <t>622142@sv.vnua.edu.vn</t>
  </si>
  <si>
    <t>622027@sv.vnua.edu.vn</t>
  </si>
  <si>
    <t>622041@sv.vnua.edu.vn</t>
  </si>
  <si>
    <t>622048@sv.vnua.edu.vn</t>
  </si>
  <si>
    <t>622063@sv.vnua.edu.vn</t>
  </si>
  <si>
    <t>622077@sv.vnua.edu.vn</t>
  </si>
  <si>
    <t>622190@sv.vnua.edu.vn</t>
  </si>
  <si>
    <t>622435@sv.vnua.edu.vn</t>
  </si>
  <si>
    <t>622443@sv.vnua.edu.vn</t>
  </si>
  <si>
    <t>622447@sv.vnua.edu.vn</t>
  </si>
  <si>
    <t>622459@sv.vnua.edu.vn</t>
  </si>
  <si>
    <t>622464@sv.vnua.edu.vn</t>
  </si>
  <si>
    <t>622484@sv.vnua.edu.vn</t>
  </si>
  <si>
    <t>622486@sv.vnua.edu.vn</t>
  </si>
  <si>
    <t>622492@sv.vnua.edu.vn</t>
  </si>
  <si>
    <t>621967@sv.vnua.edu.vn</t>
  </si>
  <si>
    <t>621983@sv.vnua.edu.vn</t>
  </si>
  <si>
    <t>621988@sv.vnua.edu.vn</t>
  </si>
  <si>
    <t>622019@sv.vnua.edu.vn</t>
  </si>
  <si>
    <t>622078@sv.vnua.edu.vn</t>
  </si>
  <si>
    <t>622137@sv.vnua.edu.vn</t>
  </si>
  <si>
    <t>622171@sv.vnua.edu.vn</t>
  </si>
  <si>
    <t>622206@sv.vnua.edu.vn</t>
  </si>
  <si>
    <t>635131@sv.vnua.edu.vn</t>
  </si>
  <si>
    <t>635133@sv.vnua.edu.vn</t>
  </si>
  <si>
    <t>612051@sv.vnua.edu.vn</t>
  </si>
  <si>
    <t>621697@sv.vnua.edu.vn</t>
  </si>
  <si>
    <t>621426@sv.vnua.edu.vn</t>
  </si>
  <si>
    <t>621559@sv.vnua.edu.vn</t>
  </si>
  <si>
    <t>621985@sv.vnua.edu.vn</t>
  </si>
  <si>
    <t>622068@sv.vnua.edu.vn</t>
  </si>
  <si>
    <t>622088@sv.vnua.edu.vn</t>
  </si>
  <si>
    <t>622114@sv.vnua.edu.vn</t>
  </si>
  <si>
    <t>622128@sv.vnua.edu.vn</t>
  </si>
  <si>
    <t>622162@sv.vnua.edu.vn</t>
  </si>
  <si>
    <t>622191@sv.vnua.edu.vn</t>
  </si>
  <si>
    <t>622193@sv.vnua.edu.vn</t>
  </si>
  <si>
    <t>623540@sv.vnua.edu.vn</t>
  </si>
  <si>
    <t>623749@sv.vnua.edu.vn</t>
  </si>
  <si>
    <t>Lương Đức</t>
  </si>
  <si>
    <t>K61PTNTA</t>
  </si>
  <si>
    <t>Nguyễn Thị Phương</t>
  </si>
  <si>
    <t>KT04992</t>
  </si>
  <si>
    <t>Tráng Khánh</t>
  </si>
  <si>
    <t xml:space="preserve">K61KTNNB </t>
  </si>
  <si>
    <t>Bruna Luciana Lope Sous</t>
  </si>
  <si>
    <t>.</t>
  </si>
  <si>
    <t xml:space="preserve">K62KTNNE </t>
  </si>
  <si>
    <t xml:space="preserve">KTE04991 </t>
  </si>
  <si>
    <t>Lê Anh</t>
  </si>
  <si>
    <t>Nguyễn Đăng</t>
  </si>
  <si>
    <t>Liêm</t>
  </si>
  <si>
    <t>Lương Văn</t>
  </si>
  <si>
    <t>Hưng</t>
  </si>
  <si>
    <t>Nguyễn Trọng</t>
  </si>
  <si>
    <t>Hiển</t>
  </si>
  <si>
    <t>Trần Duy</t>
  </si>
  <si>
    <t>Nguyễn Xuân</t>
  </si>
  <si>
    <t>Tuyển</t>
  </si>
  <si>
    <t>Danh sách gồm 12 sinh viên</t>
  </si>
  <si>
    <t>Mã
sinh viên</t>
  </si>
  <si>
    <t>Mã đăng
ký online</t>
  </si>
  <si>
    <t>Bộ môn hướng dẫn</t>
  </si>
  <si>
    <t>612501</t>
  </si>
  <si>
    <t>614200</t>
  </si>
  <si>
    <t>614208</t>
  </si>
  <si>
    <t>612609</t>
  </si>
  <si>
    <t>612628</t>
  </si>
  <si>
    <t>634623</t>
  </si>
  <si>
    <t>634759</t>
  </si>
  <si>
    <t>634776</t>
  </si>
  <si>
    <t>634932</t>
  </si>
  <si>
    <t>621964</t>
  </si>
  <si>
    <t>622418</t>
  </si>
  <si>
    <t>623750</t>
  </si>
  <si>
    <t>DANH SÁCH SINH VIÊN NHẬN ĐỀ TÀI KHÓA LUẬN TỐT NGHIỆP
ĐỢT BỔ SUNG HỌC KỲ 1 NĂM HỌC 2021 -2022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</si>
</sst>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3"/>
      <name val="Times New Roman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  <charset val="1"/>
    </font>
    <font>
      <sz val="13"/>
      <name val="Times New Roman"/>
      <family val="1"/>
    </font>
    <font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 applyNumberFormat="0" applyFill="0" applyBorder="0" applyProtection="0">
      <alignment vertical="center"/>
    </xf>
    <xf numFmtId="0" fontId="1" fillId="0" borderId="0"/>
    <xf numFmtId="0" fontId="3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  <xf numFmtId="0" fontId="7" fillId="0" borderId="0" applyNumberFormat="0" applyFill="0" applyBorder="0" applyProtection="0">
      <alignment vertical="center"/>
    </xf>
  </cellStyleXfs>
  <cellXfs count="128">
    <xf numFmtId="0" fontId="0" fillId="0" borderId="0" xfId="0">
      <alignment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vertical="center"/>
    </xf>
    <xf numFmtId="0" fontId="3" fillId="0" borderId="0" xfId="1" applyNumberFormat="1" applyFont="1" applyFill="1" applyAlignment="1">
      <alignment vertical="center"/>
    </xf>
    <xf numFmtId="14" fontId="3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14" fontId="4" fillId="0" borderId="0" xfId="1" applyNumberFormat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1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14" fontId="9" fillId="0" borderId="0" xfId="1" applyNumberFormat="1" applyFont="1" applyFill="1" applyAlignment="1">
      <alignment vertical="center"/>
    </xf>
    <xf numFmtId="14" fontId="9" fillId="0" borderId="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1" xfId="0" quotePrefix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quotePrefix="1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right" wrapText="1"/>
    </xf>
    <xf numFmtId="0" fontId="3" fillId="0" borderId="8" xfId="1" applyFont="1" applyFill="1" applyBorder="1" applyAlignment="1">
      <alignment horizontal="center" vertical="center"/>
    </xf>
    <xf numFmtId="14" fontId="3" fillId="0" borderId="8" xfId="1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8" xfId="1" applyFont="1" applyFill="1" applyBorder="1" applyAlignment="1">
      <alignment horizontal="left" vertical="center"/>
    </xf>
    <xf numFmtId="0" fontId="3" fillId="0" borderId="4" xfId="0" quotePrefix="1" applyFont="1" applyBorder="1">
      <alignment vertical="center"/>
    </xf>
    <xf numFmtId="0" fontId="3" fillId="0" borderId="1" xfId="0" quotePrefix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" fontId="3" fillId="0" borderId="0" xfId="1" applyNumberFormat="1" applyFont="1" applyFill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7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right" vertical="center"/>
    </xf>
    <xf numFmtId="0" fontId="3" fillId="0" borderId="0" xfId="1" quotePrefix="1" applyFont="1" applyFill="1" applyAlignment="1">
      <alignment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4" fontId="2" fillId="0" borderId="2" xfId="1" applyNumberFormat="1" applyFont="1" applyFill="1" applyBorder="1" applyAlignment="1">
      <alignment horizontal="center" vertical="center"/>
    </xf>
    <xf numFmtId="14" fontId="2" fillId="0" borderId="3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" fontId="2" fillId="0" borderId="2" xfId="1" applyNumberFormat="1" applyFont="1" applyFill="1" applyBorder="1" applyAlignment="1">
      <alignment horizontal="center" vertical="center"/>
    </xf>
    <xf numFmtId="1" fontId="2" fillId="0" borderId="3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right" vertical="center"/>
    </xf>
    <xf numFmtId="0" fontId="2" fillId="0" borderId="11" xfId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49" fontId="5" fillId="0" borderId="1" xfId="0" quotePrefix="1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5">
    <cellStyle name="Excel Built-in Normal" xfId="3"/>
    <cellStyle name="Normal" xfId="0" builtinId="0"/>
    <cellStyle name="Normal 2" xfId="2"/>
    <cellStyle name="Normal 2 2 2" xfId="4"/>
    <cellStyle name="Normal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ung%20Kinh%20te/1%20Quan%20ly%20Sinh%20vien/1%20Ch&#237;nh%20quy/K63/HK1%202021%202022/Dot%201.1/Dang%20ky%20Online/&#272;&#259;ng%20k&#253;%20KLTN%20&#273;&#7907;t%201%20h&#7885;c%20k&#7923;%201%20n&#259;m%20h&#7885;c%202021%20-%202022%20(Response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oa Kinh te KLTN HK1 21_22"/>
      <sheetName val="Form Responses 1"/>
    </sheetNames>
    <sheetDataSet>
      <sheetData sheetId="0"/>
      <sheetData sheetId="1">
        <row r="1">
          <cell r="AA1" t="str">
            <v>Bộ môn</v>
          </cell>
          <cell r="AB1" t="str">
            <v>GV</v>
          </cell>
        </row>
        <row r="2">
          <cell r="X2">
            <v>622459</v>
          </cell>
          <cell r="Y2" t="str">
            <v>0984115508</v>
          </cell>
          <cell r="Z2" t="str">
            <v>dinhhongthai99@gmail.com</v>
          </cell>
        </row>
        <row r="3">
          <cell r="X3">
            <v>635131</v>
          </cell>
          <cell r="Y3" t="str">
            <v>0961976495</v>
          </cell>
          <cell r="Z3" t="str">
            <v>nguyenthuong1808ktdt@gmail.com</v>
          </cell>
        </row>
        <row r="4">
          <cell r="X4">
            <v>635133</v>
          </cell>
          <cell r="Y4" t="str">
            <v>0328089395</v>
          </cell>
          <cell r="Z4" t="str">
            <v>thuthao13anhanh@gmail.com</v>
          </cell>
        </row>
        <row r="5">
          <cell r="X5">
            <v>634953</v>
          </cell>
          <cell r="Y5" t="str">
            <v>0374020378</v>
          </cell>
          <cell r="Z5" t="str">
            <v>nthnhung252@gmail.com</v>
          </cell>
          <cell r="AA5" t="str">
            <v>PTDL</v>
          </cell>
          <cell r="AB5" t="str">
            <v>Đức</v>
          </cell>
        </row>
        <row r="6">
          <cell r="X6">
            <v>622443</v>
          </cell>
          <cell r="Y6" t="str">
            <v>0813947755</v>
          </cell>
          <cell r="Z6" t="str">
            <v>Trandinhluongk62@gmail.com</v>
          </cell>
        </row>
        <row r="7">
          <cell r="X7">
            <v>622492</v>
          </cell>
          <cell r="Y7" t="str">
            <v>0374530596</v>
          </cell>
          <cell r="Z7" t="str">
            <v>dieuuyenbt@gmail.com</v>
          </cell>
        </row>
        <row r="8">
          <cell r="X8">
            <v>634921</v>
          </cell>
          <cell r="Y8" t="str">
            <v>0396965781</v>
          </cell>
          <cell r="Z8" t="str">
            <v>Hienphamt99@gmail.com</v>
          </cell>
        </row>
        <row r="9">
          <cell r="X9">
            <v>634516</v>
          </cell>
          <cell r="Y9" t="str">
            <v>0366112986</v>
          </cell>
          <cell r="Z9" t="str">
            <v>huuduong2410@gmail.com</v>
          </cell>
        </row>
        <row r="10">
          <cell r="X10">
            <v>634932</v>
          </cell>
          <cell r="Y10" t="str">
            <v>0328428696</v>
          </cell>
          <cell r="Z10" t="str">
            <v>nguyenthiphuonglinh9977@gmail.com</v>
          </cell>
        </row>
        <row r="11">
          <cell r="X11">
            <v>635057</v>
          </cell>
          <cell r="Y11" t="str">
            <v>0376418354</v>
          </cell>
          <cell r="Z11" t="str">
            <v>nhunganh293@gmail.com</v>
          </cell>
        </row>
        <row r="12">
          <cell r="X12">
            <v>622486</v>
          </cell>
          <cell r="Y12" t="str">
            <v>0353439191</v>
          </cell>
          <cell r="Z12" t="str">
            <v>hoangvinh03031999@gmail.com</v>
          </cell>
        </row>
        <row r="13">
          <cell r="X13">
            <v>622464</v>
          </cell>
          <cell r="Y13" t="str">
            <v>0375831191</v>
          </cell>
          <cell r="Z13" t="str">
            <v>hathuong18101999@gmail.com</v>
          </cell>
          <cell r="AA13" t="str">
            <v>TNMT</v>
          </cell>
          <cell r="AB13" t="str">
            <v>Giáp</v>
          </cell>
        </row>
        <row r="14">
          <cell r="X14">
            <v>621697</v>
          </cell>
          <cell r="Y14" t="str">
            <v>0367746968</v>
          </cell>
          <cell r="Z14" t="str">
            <v>quynhnga110999@gmail.com</v>
          </cell>
          <cell r="AA14"/>
          <cell r="AB14"/>
        </row>
        <row r="15">
          <cell r="X15">
            <v>635058</v>
          </cell>
          <cell r="Y15" t="str">
            <v>0967185777</v>
          </cell>
          <cell r="Z15" t="str">
            <v>phamhoanggianhi10b3@gmail.com</v>
          </cell>
        </row>
        <row r="16">
          <cell r="X16">
            <v>634768</v>
          </cell>
          <cell r="Y16" t="str">
            <v>0396994464</v>
          </cell>
          <cell r="Z16" t="str">
            <v>ntthao271120@gmail.com</v>
          </cell>
          <cell r="AA16" t="str">
            <v>NNCS</v>
          </cell>
          <cell r="AB16" t="str">
            <v>Thiêm</v>
          </cell>
        </row>
        <row r="17">
          <cell r="X17">
            <v>612051</v>
          </cell>
          <cell r="Y17" t="str">
            <v>0929457920</v>
          </cell>
          <cell r="Z17" t="str">
            <v>ntd28031998@gmail.com</v>
          </cell>
          <cell r="AA17"/>
          <cell r="AB17"/>
        </row>
        <row r="18">
          <cell r="X18">
            <v>635047</v>
          </cell>
          <cell r="Y18" t="str">
            <v>0388564603</v>
          </cell>
          <cell r="Z18" t="str">
            <v>namtran.120300@gmail.com</v>
          </cell>
          <cell r="AA18" t="str">
            <v>PTNT</v>
          </cell>
          <cell r="AB18" t="str">
            <v>Hải</v>
          </cell>
        </row>
        <row r="19">
          <cell r="X19">
            <v>635059</v>
          </cell>
          <cell r="Y19" t="str">
            <v>0385708418</v>
          </cell>
          <cell r="Z19" t="str">
            <v>tuytnhungo@gmail.com</v>
          </cell>
          <cell r="AA19" t="str">
            <v>PTNT</v>
          </cell>
          <cell r="AB19" t="str">
            <v>Hải</v>
          </cell>
        </row>
        <row r="20">
          <cell r="X20">
            <v>635002</v>
          </cell>
          <cell r="Y20" t="str">
            <v>0968706626</v>
          </cell>
          <cell r="Z20" t="str">
            <v>queanh14082000@gmail.com</v>
          </cell>
          <cell r="AA20"/>
          <cell r="AB20"/>
        </row>
        <row r="21">
          <cell r="X21">
            <v>622484</v>
          </cell>
          <cell r="Y21" t="str">
            <v>0963273881</v>
          </cell>
          <cell r="Z21" t="str">
            <v>Vanboonk19a1@gmail.com</v>
          </cell>
        </row>
        <row r="22">
          <cell r="X22">
            <v>634947</v>
          </cell>
          <cell r="Y22" t="str">
            <v>0359478843</v>
          </cell>
          <cell r="Z22" t="str">
            <v>lenga03032000@gmail.com</v>
          </cell>
          <cell r="AA22" t="str">
            <v>PTDL</v>
          </cell>
          <cell r="AB22" t="str">
            <v>Đức</v>
          </cell>
        </row>
        <row r="23">
          <cell r="X23">
            <v>622418</v>
          </cell>
          <cell r="Y23" t="str">
            <v>0976145199</v>
          </cell>
          <cell r="Z23" t="str">
            <v>nguyentronghien01021999@gmail.com</v>
          </cell>
        </row>
        <row r="24">
          <cell r="X24">
            <v>634748</v>
          </cell>
          <cell r="Y24" t="str">
            <v>0984083672</v>
          </cell>
          <cell r="Z24" t="str">
            <v>khuchuyenmy134@gmail.com</v>
          </cell>
        </row>
        <row r="25">
          <cell r="X25">
            <v>635061</v>
          </cell>
          <cell r="Y25" t="str">
            <v>0989279343</v>
          </cell>
          <cell r="Z25" t="str">
            <v>oanhsu31@gmail.com</v>
          </cell>
        </row>
        <row r="26">
          <cell r="X26">
            <v>634864</v>
          </cell>
          <cell r="Y26" t="str">
            <v>0962212973</v>
          </cell>
          <cell r="Z26" t="str">
            <v>nguyentham0962@gmail.com</v>
          </cell>
        </row>
        <row r="27">
          <cell r="X27">
            <v>634761</v>
          </cell>
          <cell r="Y27" t="str">
            <v>0396265891</v>
          </cell>
          <cell r="Z27" t="str">
            <v>minhphuong4675@gmail.com</v>
          </cell>
          <cell r="AA27" t="str">
            <v>NNCS</v>
          </cell>
          <cell r="AB27" t="str">
            <v>Thiêm</v>
          </cell>
        </row>
        <row r="28">
          <cell r="X28">
            <v>634752</v>
          </cell>
          <cell r="Y28" t="str">
            <v>0386980718</v>
          </cell>
          <cell r="Z28" t="str">
            <v>tranthinguyet090900@gmail.com</v>
          </cell>
          <cell r="AA28" t="str">
            <v>PTDL</v>
          </cell>
          <cell r="AB28" t="str">
            <v>Cường</v>
          </cell>
        </row>
        <row r="29">
          <cell r="X29">
            <v>622435</v>
          </cell>
          <cell r="Y29" t="str">
            <v>0868800881</v>
          </cell>
          <cell r="Z29" t="str">
            <v>nguyenvanhuy9981@gmail.com</v>
          </cell>
        </row>
        <row r="30">
          <cell r="X30">
            <v>635223</v>
          </cell>
          <cell r="Y30" t="str">
            <v>0966585600</v>
          </cell>
          <cell r="Z30" t="str">
            <v>hoangloan31082000@gmai.com</v>
          </cell>
          <cell r="AA30" t="str">
            <v>PTDL</v>
          </cell>
          <cell r="AB30" t="str">
            <v>Hà</v>
          </cell>
        </row>
        <row r="31">
          <cell r="X31">
            <v>635217</v>
          </cell>
          <cell r="Y31" t="str">
            <v>0967857567</v>
          </cell>
          <cell r="Z31" t="str">
            <v>hoanphan.ktptnt@gmail.com</v>
          </cell>
        </row>
        <row r="32">
          <cell r="X32">
            <v>635207</v>
          </cell>
          <cell r="Y32" t="str">
            <v>0362877790</v>
          </cell>
          <cell r="Z32" t="str">
            <v>thuydungnguyen159@gmail.com</v>
          </cell>
          <cell r="AA32" t="str">
            <v>PTDL</v>
          </cell>
          <cell r="AB32" t="str">
            <v>Huyền</v>
          </cell>
        </row>
        <row r="33">
          <cell r="X33">
            <v>635214</v>
          </cell>
          <cell r="Y33" t="str">
            <v>0965079127</v>
          </cell>
          <cell r="Z33" t="str">
            <v>hauloe020620@gmail.com</v>
          </cell>
        </row>
        <row r="34">
          <cell r="X34">
            <v>635204</v>
          </cell>
          <cell r="Y34" t="str">
            <v>0373659022</v>
          </cell>
          <cell r="Z34" t="str">
            <v>vuongchi14101998@gmail.com</v>
          </cell>
        </row>
        <row r="35">
          <cell r="X35">
            <v>635240</v>
          </cell>
          <cell r="Y35" t="str">
            <v>0942313923</v>
          </cell>
          <cell r="Z35" t="str">
            <v>phamtamtam2k@gmail.com</v>
          </cell>
        </row>
        <row r="36">
          <cell r="X36">
            <v>622441</v>
          </cell>
          <cell r="Y36" t="str">
            <v>0342157828</v>
          </cell>
          <cell r="Z36" t="str">
            <v>nguyenthuylinhybi@gmail.com</v>
          </cell>
        </row>
        <row r="37">
          <cell r="X37">
            <v>635246</v>
          </cell>
          <cell r="Y37" t="str">
            <v>035911473</v>
          </cell>
          <cell r="Z37" t="str">
            <v>thao12851@gmail.com</v>
          </cell>
          <cell r="AA37"/>
          <cell r="AB37"/>
        </row>
        <row r="38">
          <cell r="X38">
            <v>622413</v>
          </cell>
          <cell r="Y38" t="str">
            <v>0936869988</v>
          </cell>
          <cell r="Z38" t="str">
            <v>maingocha.5399@gmail.com</v>
          </cell>
          <cell r="AA38"/>
          <cell r="AB38"/>
        </row>
        <row r="39">
          <cell r="X39">
            <v>634715</v>
          </cell>
          <cell r="Y39" t="str">
            <v>0374993909</v>
          </cell>
          <cell r="Z39" t="str">
            <v>duyennguyen.xavia@gmail.com</v>
          </cell>
        </row>
        <row r="40">
          <cell r="X40">
            <v>635233</v>
          </cell>
          <cell r="Y40" t="str">
            <v>0375114917</v>
          </cell>
          <cell r="Z40" t="str">
            <v>songphuc732@gmail.com</v>
          </cell>
        </row>
        <row r="41">
          <cell r="X41">
            <v>634570</v>
          </cell>
          <cell r="Y41" t="str">
            <v>0981002634</v>
          </cell>
          <cell r="Z41" t="str">
            <v>tranthihuyentrangtq@gmail.com</v>
          </cell>
        </row>
        <row r="42">
          <cell r="X42">
            <v>635228</v>
          </cell>
          <cell r="Y42" t="str">
            <v>0337274222</v>
          </cell>
          <cell r="Z42" t="str">
            <v>buidacluc146@gmail.com</v>
          </cell>
        </row>
        <row r="43">
          <cell r="X43">
            <v>635244</v>
          </cell>
          <cell r="Y43" t="str">
            <v>0936019459</v>
          </cell>
          <cell r="Z43" t="str">
            <v>dovanthai472000@gmail.com</v>
          </cell>
        </row>
        <row r="44">
          <cell r="X44">
            <v>622447</v>
          </cell>
          <cell r="Y44" t="str">
            <v>0868261613</v>
          </cell>
          <cell r="Z44" t="str">
            <v>l.v.minh.99@gmail.com</v>
          </cell>
          <cell r="AA44" t="str">
            <v>TNMT</v>
          </cell>
          <cell r="AB44" t="str">
            <v>Giáp</v>
          </cell>
        </row>
        <row r="45">
          <cell r="X45">
            <v>634716</v>
          </cell>
          <cell r="Y45" t="str">
            <v>0854089566</v>
          </cell>
          <cell r="Z45" t="str">
            <v>duyentran290800@gmail.com</v>
          </cell>
        </row>
        <row r="46">
          <cell r="X46">
            <v>610989</v>
          </cell>
          <cell r="Y46" t="str">
            <v>0357347810</v>
          </cell>
          <cell r="Z46" t="str">
            <v>phamthiuyen107@gmail.com</v>
          </cell>
          <cell r="AA46"/>
          <cell r="AB46"/>
        </row>
        <row r="47">
          <cell r="X47">
            <v>622088</v>
          </cell>
          <cell r="Y47" t="str">
            <v>0966557859</v>
          </cell>
          <cell r="Z47" t="str">
            <v>vuxuanson20041999@gmail.com</v>
          </cell>
          <cell r="AA47" t="str">
            <v>KHDT</v>
          </cell>
          <cell r="AB47" t="str">
            <v>Ninh</v>
          </cell>
        </row>
        <row r="48">
          <cell r="X48">
            <v>623749</v>
          </cell>
          <cell r="Y48" t="str">
            <v>0364192992</v>
          </cell>
          <cell r="Z48" t="str">
            <v>maiphuongdo5@gmail.com</v>
          </cell>
          <cell r="AA48" t="str">
            <v>PTNT</v>
          </cell>
          <cell r="AB48" t="str">
            <v>Huyền</v>
          </cell>
        </row>
        <row r="49">
          <cell r="X49">
            <v>622162</v>
          </cell>
          <cell r="Y49" t="str">
            <v>0862451099</v>
          </cell>
          <cell r="Z49" t="str">
            <v>laithiloan0510@gmail.com</v>
          </cell>
          <cell r="AA49" t="str">
            <v>KHDT</v>
          </cell>
          <cell r="AB49" t="str">
            <v>Sơn</v>
          </cell>
        </row>
        <row r="50">
          <cell r="X50">
            <v>622128</v>
          </cell>
          <cell r="Y50" t="str">
            <v>0338322932</v>
          </cell>
          <cell r="Z50" t="str">
            <v>hangcandy099@gmail.com</v>
          </cell>
        </row>
        <row r="51">
          <cell r="X51">
            <v>622193</v>
          </cell>
          <cell r="Y51" t="str">
            <v>0379828826</v>
          </cell>
          <cell r="Z51" t="str">
            <v>daothithaokttc@gmail.com</v>
          </cell>
          <cell r="AA51" t="str">
            <v>PTDL</v>
          </cell>
          <cell r="AB51" t="str">
            <v>Đức</v>
          </cell>
        </row>
        <row r="52">
          <cell r="X52">
            <v>621985</v>
          </cell>
          <cell r="Y52" t="str">
            <v>0372295299</v>
          </cell>
          <cell r="Z52" t="str">
            <v>nthuong.vnua@gmail.com</v>
          </cell>
          <cell r="AA52" t="str">
            <v>PTDL</v>
          </cell>
          <cell r="AB52" t="str">
            <v>Giang Hương</v>
          </cell>
        </row>
        <row r="53">
          <cell r="X53">
            <v>622191</v>
          </cell>
          <cell r="Y53" t="str">
            <v>0904503089</v>
          </cell>
          <cell r="Z53" t="str">
            <v>buihuongthao22@gmail.com</v>
          </cell>
          <cell r="AA53" t="str">
            <v>NNCS</v>
          </cell>
          <cell r="AB53" t="str">
            <v>Phong</v>
          </cell>
        </row>
        <row r="54">
          <cell r="X54">
            <v>621426</v>
          </cell>
          <cell r="Y54" t="str">
            <v>0349250786</v>
          </cell>
          <cell r="Z54" t="str">
            <v>leelinhh99@gmail.com</v>
          </cell>
          <cell r="AA54" t="str">
            <v>PTDL</v>
          </cell>
          <cell r="AB54" t="str">
            <v>Đức</v>
          </cell>
        </row>
        <row r="55">
          <cell r="X55">
            <v>621559</v>
          </cell>
          <cell r="Y55" t="str">
            <v>0969845142</v>
          </cell>
          <cell r="Z55" t="str">
            <v>dotrinh@gmail.com</v>
          </cell>
          <cell r="AA55" t="str">
            <v>NNCS</v>
          </cell>
          <cell r="AB55" t="str">
            <v>Lê</v>
          </cell>
        </row>
        <row r="56">
          <cell r="X56">
            <v>622068</v>
          </cell>
          <cell r="Y56" t="str">
            <v>0967291099</v>
          </cell>
          <cell r="Z56" t="str">
            <v>npl2910@gmail.com</v>
          </cell>
          <cell r="AA56" t="str">
            <v>KHDT</v>
          </cell>
          <cell r="AB56" t="str">
            <v>Sơn</v>
          </cell>
        </row>
        <row r="57">
          <cell r="X57">
            <v>623540</v>
          </cell>
          <cell r="Y57" t="str">
            <v>0382769390</v>
          </cell>
          <cell r="Z57" t="str">
            <v>quantt9999@gmail.com</v>
          </cell>
        </row>
        <row r="58">
          <cell r="X58">
            <v>622192</v>
          </cell>
          <cell r="Y58" t="str">
            <v>0383617101</v>
          </cell>
          <cell r="Z58" t="str">
            <v>quangyh1207@gmail.com</v>
          </cell>
        </row>
        <row r="59">
          <cell r="X59">
            <v>622048</v>
          </cell>
          <cell r="Y59" t="str">
            <v>0964829985</v>
          </cell>
          <cell r="Z59" t="str">
            <v>nguyenhaianh12864@gmail.com</v>
          </cell>
        </row>
        <row r="60">
          <cell r="X60">
            <v>622077</v>
          </cell>
          <cell r="Y60" t="str">
            <v>0841887956</v>
          </cell>
          <cell r="Z60" t="str">
            <v>nguyenthithunga99@gmail.com</v>
          </cell>
        </row>
        <row r="61">
          <cell r="X61">
            <v>622115</v>
          </cell>
          <cell r="Y61" t="str">
            <v>0336993248</v>
          </cell>
          <cell r="Z61" t="str">
            <v>pvcuonggggg@gmai.com</v>
          </cell>
        </row>
        <row r="62">
          <cell r="X62">
            <v>622050</v>
          </cell>
          <cell r="Y62" t="str">
            <v>0974832125</v>
          </cell>
          <cell r="Z62" t="str">
            <v>nguyenviethoang150922@gmail.com</v>
          </cell>
        </row>
        <row r="63">
          <cell r="X63">
            <v>622063</v>
          </cell>
          <cell r="Y63" t="str">
            <v>0395581649</v>
          </cell>
          <cell r="Z63" t="str">
            <v>dthuyen6599@gmail.com</v>
          </cell>
        </row>
        <row r="64">
          <cell r="X64">
            <v>622041</v>
          </cell>
          <cell r="Y64" t="str">
            <v>0977247493</v>
          </cell>
          <cell r="Z64" t="str">
            <v>n.thuhang281199@gmail.com</v>
          </cell>
        </row>
        <row r="65">
          <cell r="X65">
            <v>635074</v>
          </cell>
          <cell r="Y65" t="str">
            <v>0985243048</v>
          </cell>
          <cell r="Z65" t="str">
            <v>vtthutrang13@gmail.com</v>
          </cell>
        </row>
        <row r="66">
          <cell r="X66">
            <v>635106</v>
          </cell>
          <cell r="Y66" t="str">
            <v>0382464028</v>
          </cell>
          <cell r="Z66" t="str">
            <v>binhduong9x2000@gmail.com</v>
          </cell>
          <cell r="AA66"/>
          <cell r="AB66"/>
        </row>
        <row r="67">
          <cell r="X67">
            <v>634619</v>
          </cell>
          <cell r="Y67" t="str">
            <v>0364058555</v>
          </cell>
          <cell r="Z67" t="str">
            <v>dungchuot242@gmail.com</v>
          </cell>
        </row>
        <row r="68">
          <cell r="X68">
            <v>634943</v>
          </cell>
          <cell r="Y68" t="str">
            <v>0852562886</v>
          </cell>
          <cell r="Z68" t="str">
            <v>dangthanhanna210320@gmail.com</v>
          </cell>
        </row>
        <row r="69">
          <cell r="X69">
            <v>634745</v>
          </cell>
          <cell r="Y69" t="str">
            <v>0886826123</v>
          </cell>
          <cell r="Z69" t="str">
            <v>vuthicamlystm@gmail.com</v>
          </cell>
        </row>
        <row r="70">
          <cell r="X70">
            <v>622061</v>
          </cell>
          <cell r="Y70" t="str">
            <v>0969284612</v>
          </cell>
          <cell r="Z70" t="str">
            <v>quanghyu1949@gmail.com</v>
          </cell>
        </row>
        <row r="71">
          <cell r="X71">
            <v>621988</v>
          </cell>
          <cell r="Y71" t="str">
            <v>0343340987</v>
          </cell>
          <cell r="Z71" t="str">
            <v>tien043@gmail.com</v>
          </cell>
        </row>
        <row r="72">
          <cell r="X72">
            <v>622103</v>
          </cell>
          <cell r="Y72" t="str">
            <v>0385734456</v>
          </cell>
          <cell r="Z72" t="str">
            <v>tenphan726@gmail.com</v>
          </cell>
        </row>
        <row r="73">
          <cell r="X73">
            <v>622027</v>
          </cell>
          <cell r="Y73" t="str">
            <v>0962333852</v>
          </cell>
          <cell r="Z73" t="str">
            <v>ddthang1998hy@gmail.com</v>
          </cell>
        </row>
        <row r="74">
          <cell r="X74">
            <v>621967</v>
          </cell>
          <cell r="Y74" t="str">
            <v>0965042260</v>
          </cell>
          <cell r="Z74" t="str">
            <v>lekhanhlinh2801@gmail.com</v>
          </cell>
        </row>
        <row r="75">
          <cell r="X75">
            <v>622144</v>
          </cell>
          <cell r="Y75" t="str">
            <v>0962905280</v>
          </cell>
          <cell r="Z75" t="str">
            <v>vietanh2112nd@gmail.com</v>
          </cell>
        </row>
        <row r="76">
          <cell r="X76">
            <v>622114</v>
          </cell>
          <cell r="Y76" t="str">
            <v>0979331438</v>
          </cell>
          <cell r="Z76" t="str">
            <v>ben24111999@gmail.com</v>
          </cell>
        </row>
        <row r="77">
          <cell r="X77">
            <v>622078</v>
          </cell>
          <cell r="Y77" t="str">
            <v>0357179832</v>
          </cell>
          <cell r="Z77" t="str">
            <v>nga101099@gmail.com</v>
          </cell>
        </row>
        <row r="78">
          <cell r="X78">
            <v>622187</v>
          </cell>
          <cell r="Y78" t="str">
            <v>0969020322</v>
          </cell>
          <cell r="Z78" t="str">
            <v>trongsonnguyen2609@gmail.com</v>
          </cell>
        </row>
        <row r="79">
          <cell r="X79">
            <v>622206</v>
          </cell>
          <cell r="Y79" t="str">
            <v>0394493225</v>
          </cell>
          <cell r="Z79" t="str">
            <v>lathichinh22021999@gmail.com</v>
          </cell>
        </row>
        <row r="80">
          <cell r="X80">
            <v>622006</v>
          </cell>
          <cell r="Y80" t="str">
            <v>0379466195</v>
          </cell>
          <cell r="Z80" t="str">
            <v>Authlinhbin@gmail.com</v>
          </cell>
        </row>
        <row r="81">
          <cell r="X81">
            <v>621989</v>
          </cell>
          <cell r="Y81" t="str">
            <v>0357021951</v>
          </cell>
          <cell r="Z81" t="str">
            <v>lebatoan123456789@gmail.com</v>
          </cell>
        </row>
        <row r="82">
          <cell r="X82">
            <v>622017</v>
          </cell>
          <cell r="Y82" t="str">
            <v>0347044098</v>
          </cell>
          <cell r="Z82" t="str">
            <v>hiensinger98@gmail.com</v>
          </cell>
        </row>
        <row r="83">
          <cell r="X83">
            <v>622190</v>
          </cell>
          <cell r="Y83" t="str">
            <v>0932479330</v>
          </cell>
          <cell r="Z83" t="str">
            <v>thangnnk62@gmail.com</v>
          </cell>
        </row>
        <row r="84">
          <cell r="X84">
            <v>621983</v>
          </cell>
          <cell r="Y84" t="str">
            <v>0327998691</v>
          </cell>
          <cell r="Z84" t="str">
            <v>tho286nd@gmail.com</v>
          </cell>
          <cell r="AA84"/>
          <cell r="AB84"/>
        </row>
        <row r="85">
          <cell r="X85">
            <v>622171</v>
          </cell>
          <cell r="Y85" t="str">
            <v>0889225962</v>
          </cell>
          <cell r="Z85" t="str">
            <v>nguyenhainam1451999@gmail.com</v>
          </cell>
          <cell r="AA85"/>
          <cell r="AB85"/>
        </row>
        <row r="86">
          <cell r="X86">
            <v>611969</v>
          </cell>
          <cell r="Y86" t="str">
            <v>0932331097</v>
          </cell>
          <cell r="Z86" t="str">
            <v>Anhbeanlucky16298@gmail.com</v>
          </cell>
          <cell r="AA86" t="str">
            <v>NNCS</v>
          </cell>
          <cell r="AB86" t="str">
            <v>Phong</v>
          </cell>
        </row>
        <row r="87">
          <cell r="X87">
            <v>622154</v>
          </cell>
          <cell r="Y87" t="str">
            <v>0964563493</v>
          </cell>
          <cell r="Z87" t="str">
            <v>ntkhhy98@gmail.com</v>
          </cell>
          <cell r="AA87"/>
          <cell r="AB87"/>
        </row>
        <row r="88">
          <cell r="X88">
            <v>622086</v>
          </cell>
          <cell r="Y88" t="str">
            <v>0961191799</v>
          </cell>
          <cell r="Z88" t="str">
            <v>pquyetby99@gmail.com</v>
          </cell>
          <cell r="AA88"/>
          <cell r="AB88"/>
        </row>
        <row r="89">
          <cell r="X89">
            <v>622105</v>
          </cell>
          <cell r="Y89" t="str">
            <v>0329559757</v>
          </cell>
          <cell r="Z89" t="str">
            <v>lexuantung19x@gmail.com</v>
          </cell>
          <cell r="AA89"/>
          <cell r="AB89"/>
        </row>
        <row r="90">
          <cell r="X90">
            <v>622020</v>
          </cell>
          <cell r="Y90" t="str">
            <v>0868163213</v>
          </cell>
          <cell r="Z90" t="str">
            <v>Behuyen170899@gmail.com</v>
          </cell>
          <cell r="AA90"/>
          <cell r="AB90"/>
        </row>
        <row r="91">
          <cell r="X91">
            <v>621956</v>
          </cell>
          <cell r="Y91" t="str">
            <v>0963764597</v>
          </cell>
          <cell r="Z91" t="str">
            <v>vunamanh099@gmail.com</v>
          </cell>
          <cell r="AA91"/>
          <cell r="AB91"/>
        </row>
        <row r="92">
          <cell r="X92">
            <v>622185</v>
          </cell>
          <cell r="Y92" t="str">
            <v>0868154703</v>
          </cell>
          <cell r="Z92" t="str">
            <v>nguyenquynh26031999771@gmail.com</v>
          </cell>
          <cell r="AA92"/>
          <cell r="AB92"/>
        </row>
        <row r="93">
          <cell r="X93">
            <v>622137</v>
          </cell>
          <cell r="Y93" t="str">
            <v>0385637052</v>
          </cell>
          <cell r="Z93" t="str">
            <v>hathanhhoa09121999@gmail.com</v>
          </cell>
          <cell r="AA93"/>
          <cell r="AB93"/>
        </row>
        <row r="94">
          <cell r="X94">
            <v>634774</v>
          </cell>
          <cell r="Y94" t="str">
            <v>0904716652</v>
          </cell>
          <cell r="Z94" t="str">
            <v>phamthithutrang22.2.2000@gmail.com</v>
          </cell>
          <cell r="AA94"/>
          <cell r="AB94"/>
        </row>
        <row r="95">
          <cell r="X95">
            <v>622019</v>
          </cell>
          <cell r="Y95" t="str">
            <v>0967855146</v>
          </cell>
          <cell r="Z95" t="str">
            <v>ngochuyenbn99@gmail.com</v>
          </cell>
          <cell r="AA95"/>
          <cell r="AB95"/>
        </row>
        <row r="96">
          <cell r="X96">
            <v>621991</v>
          </cell>
          <cell r="Y96" t="str">
            <v>0398698864</v>
          </cell>
          <cell r="Z96" t="str">
            <v>vuthitrang99lc@gmail.com</v>
          </cell>
          <cell r="AA96"/>
          <cell r="AB96"/>
        </row>
        <row r="97">
          <cell r="X97">
            <v>622147</v>
          </cell>
          <cell r="Y97" t="str">
            <v>0968606332</v>
          </cell>
          <cell r="Z97" t="str">
            <v>nguyenthimaianh886@gmail.com</v>
          </cell>
          <cell r="AA97"/>
          <cell r="AB97"/>
        </row>
        <row r="98">
          <cell r="X98">
            <v>622619</v>
          </cell>
          <cell r="Y98" t="str">
            <v>0334275480</v>
          </cell>
          <cell r="Z98" t="str">
            <v>nambui1998a@gmail.com</v>
          </cell>
          <cell r="AA98"/>
          <cell r="AB98"/>
        </row>
        <row r="99">
          <cell r="X99">
            <v>622134</v>
          </cell>
          <cell r="Y99" t="str">
            <v>0372366603</v>
          </cell>
          <cell r="Z99" t="str">
            <v>phanminhhieu14081999@gmail.com</v>
          </cell>
          <cell r="AA99"/>
          <cell r="AB99"/>
        </row>
        <row r="100">
          <cell r="X100">
            <v>622142</v>
          </cell>
          <cell r="Y100" t="str">
            <v>0353246424</v>
          </cell>
          <cell r="Z100" t="str">
            <v>thanhco09011997@gmail.com</v>
          </cell>
          <cell r="AA100"/>
          <cell r="AB100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zoomScaleNormal="100" workbookViewId="0">
      <selection sqref="A1:H1"/>
    </sheetView>
  </sheetViews>
  <sheetFormatPr defaultColWidth="6.88671875" defaultRowHeight="9.75" customHeight="1" x14ac:dyDescent="0.25"/>
  <cols>
    <col min="1" max="1" width="4.109375" style="3" customWidth="1"/>
    <col min="2" max="2" width="7" style="22" customWidth="1"/>
    <col min="3" max="3" width="16.109375" style="3" bestFit="1" customWidth="1"/>
    <col min="4" max="4" width="6.6640625" style="3" customWidth="1"/>
    <col min="5" max="5" width="9" style="3" customWidth="1"/>
    <col min="6" max="6" width="10.33203125" style="3" customWidth="1"/>
    <col min="7" max="7" width="8.77734375" style="126" customWidth="1"/>
    <col min="8" max="8" width="16.109375" style="3" customWidth="1"/>
    <col min="9" max="9" width="8.109375" style="3" customWidth="1"/>
    <col min="10" max="10" width="6.6640625" style="4" customWidth="1"/>
    <col min="11" max="12" width="3.77734375" style="3" customWidth="1"/>
    <col min="13" max="28" width="7.44140625" style="3" customWidth="1"/>
    <col min="29" max="16384" width="6.88671875" style="3"/>
  </cols>
  <sheetData>
    <row r="1" spans="1:28" ht="48.75" customHeight="1" x14ac:dyDescent="0.25">
      <c r="A1" s="116" t="s">
        <v>935</v>
      </c>
      <c r="B1" s="104"/>
      <c r="C1" s="104"/>
      <c r="D1" s="104"/>
      <c r="E1" s="104"/>
      <c r="F1" s="104"/>
      <c r="G1" s="104"/>
      <c r="H1" s="104"/>
    </row>
    <row r="3" spans="1:28" ht="24" customHeight="1" x14ac:dyDescent="0.25">
      <c r="A3" s="96" t="s">
        <v>1</v>
      </c>
      <c r="B3" s="117" t="s">
        <v>920</v>
      </c>
      <c r="C3" s="118" t="s">
        <v>805</v>
      </c>
      <c r="D3" s="110"/>
      <c r="E3" s="112" t="s">
        <v>803</v>
      </c>
      <c r="F3" s="96" t="s">
        <v>6</v>
      </c>
      <c r="G3" s="112" t="s">
        <v>921</v>
      </c>
      <c r="H3" s="96" t="s">
        <v>922</v>
      </c>
      <c r="I3" s="89"/>
      <c r="J3" s="90"/>
      <c r="K3" s="91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24" customHeight="1" x14ac:dyDescent="0.25">
      <c r="A4" s="97"/>
      <c r="B4" s="107"/>
      <c r="C4" s="119"/>
      <c r="D4" s="111"/>
      <c r="E4" s="97"/>
      <c r="F4" s="97"/>
      <c r="G4" s="113"/>
      <c r="H4" s="97"/>
      <c r="I4" s="89"/>
      <c r="J4" s="90"/>
      <c r="K4" s="92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</row>
    <row r="5" spans="1:28" ht="26.25" customHeight="1" x14ac:dyDescent="0.25">
      <c r="A5" s="12">
        <v>1</v>
      </c>
      <c r="B5" s="120" t="s">
        <v>923</v>
      </c>
      <c r="C5" s="121" t="s">
        <v>287</v>
      </c>
      <c r="D5" s="122" t="s">
        <v>288</v>
      </c>
      <c r="E5" s="123">
        <v>36045</v>
      </c>
      <c r="F5" s="124" t="s">
        <v>904</v>
      </c>
      <c r="G5" s="127" t="s">
        <v>29</v>
      </c>
      <c r="H5" s="13" t="s">
        <v>30</v>
      </c>
      <c r="I5" s="35"/>
      <c r="J5" s="39"/>
      <c r="K5" s="39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8" ht="26.25" customHeight="1" x14ac:dyDescent="0.25">
      <c r="A6" s="12">
        <v>2</v>
      </c>
      <c r="B6" s="120" t="s">
        <v>924</v>
      </c>
      <c r="C6" s="121" t="s">
        <v>916</v>
      </c>
      <c r="D6" s="122" t="s">
        <v>52</v>
      </c>
      <c r="E6" s="123">
        <v>35810</v>
      </c>
      <c r="F6" s="124" t="s">
        <v>904</v>
      </c>
      <c r="G6" s="127" t="s">
        <v>29</v>
      </c>
      <c r="H6" s="13" t="s">
        <v>50</v>
      </c>
      <c r="I6" s="35"/>
      <c r="J6" s="37"/>
      <c r="K6" s="37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ht="26.25" customHeight="1" x14ac:dyDescent="0.25">
      <c r="A7" s="12">
        <v>3</v>
      </c>
      <c r="B7" s="120" t="s">
        <v>925</v>
      </c>
      <c r="C7" s="121" t="s">
        <v>903</v>
      </c>
      <c r="D7" s="122" t="s">
        <v>67</v>
      </c>
      <c r="E7" s="123">
        <v>36079</v>
      </c>
      <c r="F7" s="124" t="s">
        <v>904</v>
      </c>
      <c r="G7" s="127" t="s">
        <v>29</v>
      </c>
      <c r="H7" s="125" t="s">
        <v>667</v>
      </c>
      <c r="I7" s="35"/>
      <c r="J7" s="39"/>
      <c r="K7" s="39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 ht="26.25" customHeight="1" x14ac:dyDescent="0.25">
      <c r="A8" s="12">
        <v>4</v>
      </c>
      <c r="B8" s="120" t="s">
        <v>926</v>
      </c>
      <c r="C8" s="121" t="s">
        <v>899</v>
      </c>
      <c r="D8" s="122" t="s">
        <v>52</v>
      </c>
      <c r="E8" s="123">
        <v>36013</v>
      </c>
      <c r="F8" s="124" t="s">
        <v>900</v>
      </c>
      <c r="G8" s="127" t="s">
        <v>902</v>
      </c>
      <c r="H8" s="13" t="s">
        <v>668</v>
      </c>
      <c r="I8" s="35"/>
      <c r="J8" s="39"/>
      <c r="K8" s="39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28" ht="26.25" customHeight="1" x14ac:dyDescent="0.25">
      <c r="A9" s="12">
        <v>5</v>
      </c>
      <c r="B9" s="120" t="s">
        <v>927</v>
      </c>
      <c r="C9" s="121" t="s">
        <v>912</v>
      </c>
      <c r="D9" s="122" t="s">
        <v>913</v>
      </c>
      <c r="E9" s="123">
        <v>36064</v>
      </c>
      <c r="F9" s="124" t="s">
        <v>900</v>
      </c>
      <c r="G9" s="127" t="s">
        <v>902</v>
      </c>
      <c r="H9" s="41" t="s">
        <v>669</v>
      </c>
      <c r="I9" s="35"/>
      <c r="J9" s="37"/>
      <c r="K9" s="37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 ht="26.25" customHeight="1" x14ac:dyDescent="0.25">
      <c r="A10" s="12">
        <v>6</v>
      </c>
      <c r="B10" s="120" t="s">
        <v>928</v>
      </c>
      <c r="C10" s="121" t="s">
        <v>909</v>
      </c>
      <c r="D10" s="122" t="s">
        <v>739</v>
      </c>
      <c r="E10" s="123">
        <v>36574</v>
      </c>
      <c r="F10" s="124" t="s">
        <v>296</v>
      </c>
      <c r="G10" s="127" t="s">
        <v>49</v>
      </c>
      <c r="H10" s="13" t="s">
        <v>670</v>
      </c>
      <c r="I10" s="35"/>
      <c r="J10" s="39"/>
      <c r="K10" s="39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8" ht="26.25" customHeight="1" x14ac:dyDescent="0.25">
      <c r="A11" s="12">
        <v>7</v>
      </c>
      <c r="B11" s="120" t="s">
        <v>929</v>
      </c>
      <c r="C11" s="121" t="s">
        <v>768</v>
      </c>
      <c r="D11" s="122" t="s">
        <v>67</v>
      </c>
      <c r="E11" s="123">
        <v>36682</v>
      </c>
      <c r="F11" s="124" t="s">
        <v>296</v>
      </c>
      <c r="G11" s="127" t="s">
        <v>49</v>
      </c>
      <c r="H11" s="13" t="s">
        <v>30</v>
      </c>
      <c r="I11" s="35"/>
      <c r="J11" s="37"/>
      <c r="K11" s="37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</row>
    <row r="12" spans="1:28" ht="26.25" customHeight="1" x14ac:dyDescent="0.25">
      <c r="A12" s="12">
        <v>8</v>
      </c>
      <c r="B12" s="120" t="s">
        <v>930</v>
      </c>
      <c r="C12" s="121" t="s">
        <v>917</v>
      </c>
      <c r="D12" s="122" t="s">
        <v>918</v>
      </c>
      <c r="E12" s="123">
        <v>36822</v>
      </c>
      <c r="F12" s="124" t="s">
        <v>296</v>
      </c>
      <c r="G12" s="127" t="s">
        <v>49</v>
      </c>
      <c r="H12" s="13" t="s">
        <v>50</v>
      </c>
      <c r="I12" s="35"/>
      <c r="J12" s="39"/>
      <c r="K12" s="39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ht="26.25" customHeight="1" x14ac:dyDescent="0.25">
      <c r="A13" s="12">
        <v>9</v>
      </c>
      <c r="B13" s="120" t="s">
        <v>931</v>
      </c>
      <c r="C13" s="121" t="s">
        <v>901</v>
      </c>
      <c r="D13" s="122" t="s">
        <v>99</v>
      </c>
      <c r="E13" s="123">
        <v>36348</v>
      </c>
      <c r="F13" s="124" t="s">
        <v>295</v>
      </c>
      <c r="G13" s="127" t="s">
        <v>49</v>
      </c>
      <c r="H13" s="13" t="s">
        <v>668</v>
      </c>
      <c r="I13" s="35"/>
      <c r="J13" s="39"/>
      <c r="K13" s="39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ht="26.25" customHeight="1" x14ac:dyDescent="0.25">
      <c r="A14" s="12">
        <v>10</v>
      </c>
      <c r="B14" s="120" t="s">
        <v>932</v>
      </c>
      <c r="C14" s="121" t="s">
        <v>910</v>
      </c>
      <c r="D14" s="122" t="s">
        <v>911</v>
      </c>
      <c r="E14" s="123">
        <v>36362</v>
      </c>
      <c r="F14" s="124" t="s">
        <v>294</v>
      </c>
      <c r="G14" s="127" t="s">
        <v>41</v>
      </c>
      <c r="H14" s="13" t="s">
        <v>670</v>
      </c>
      <c r="I14" s="35"/>
      <c r="J14" s="37"/>
      <c r="K14" s="37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t="26.25" customHeight="1" x14ac:dyDescent="0.25">
      <c r="A15" s="12">
        <v>11</v>
      </c>
      <c r="B15" s="120" t="s">
        <v>933</v>
      </c>
      <c r="C15" s="121" t="s">
        <v>914</v>
      </c>
      <c r="D15" s="122" t="s">
        <v>915</v>
      </c>
      <c r="E15" s="123">
        <v>36192</v>
      </c>
      <c r="F15" s="124" t="s">
        <v>302</v>
      </c>
      <c r="G15" s="127" t="s">
        <v>62</v>
      </c>
      <c r="H15" s="41" t="s">
        <v>669</v>
      </c>
      <c r="I15" s="35"/>
      <c r="J15" s="37"/>
      <c r="K15" s="37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 ht="26.25" customHeight="1" x14ac:dyDescent="0.25">
      <c r="A16" s="12">
        <v>12</v>
      </c>
      <c r="B16" s="120" t="s">
        <v>934</v>
      </c>
      <c r="C16" s="121" t="s">
        <v>905</v>
      </c>
      <c r="D16" s="122" t="s">
        <v>906</v>
      </c>
      <c r="E16" s="123">
        <v>35507</v>
      </c>
      <c r="F16" s="124" t="s">
        <v>907</v>
      </c>
      <c r="G16" s="127" t="s">
        <v>908</v>
      </c>
      <c r="H16" s="125" t="s">
        <v>667</v>
      </c>
      <c r="I16" s="35"/>
      <c r="J16" s="39"/>
      <c r="K16" s="39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2:2" ht="18.75" customHeight="1" x14ac:dyDescent="0.25">
      <c r="B17" s="73" t="s">
        <v>919</v>
      </c>
    </row>
  </sheetData>
  <sortState ref="A6:AV17">
    <sortCondition ref="G6:G17"/>
    <sortCondition ref="B6:B17"/>
  </sortState>
  <mergeCells count="11">
    <mergeCell ref="A1:H1"/>
    <mergeCell ref="A3:A4"/>
    <mergeCell ref="B3:B4"/>
    <mergeCell ref="E3:E4"/>
    <mergeCell ref="F3:F4"/>
    <mergeCell ref="G3:G4"/>
    <mergeCell ref="C3:D4"/>
    <mergeCell ref="H3:H4"/>
    <mergeCell ref="I3:I4"/>
    <mergeCell ref="J3:J4"/>
    <mergeCell ref="K3:K4"/>
  </mergeCells>
  <pageMargins left="0.70866141732283472" right="0.70866141732283472" top="0.9055118110236221" bottom="0.74803149606299213" header="0.31496062992125984" footer="0.31496062992125984"/>
  <pageSetup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7"/>
  <sheetViews>
    <sheetView topLeftCell="A82" zoomScaleNormal="100" workbookViewId="0">
      <selection activeCell="N100" sqref="N100"/>
    </sheetView>
  </sheetViews>
  <sheetFormatPr defaultColWidth="6.88671875" defaultRowHeight="9.75" customHeight="1" x14ac:dyDescent="0.25"/>
  <cols>
    <col min="1" max="1" width="3.33203125" style="3" customWidth="1"/>
    <col min="2" max="2" width="6.6640625" style="22" customWidth="1"/>
    <col min="3" max="3" width="15.6640625" style="3" customWidth="1"/>
    <col min="4" max="4" width="6" style="3" customWidth="1"/>
    <col min="5" max="5" width="6.77734375" style="3" customWidth="1"/>
    <col min="6" max="6" width="9.109375" style="3" customWidth="1"/>
    <col min="7" max="7" width="8" style="3" customWidth="1"/>
    <col min="8" max="8" width="8.77734375" style="3" hidden="1" customWidth="1"/>
    <col min="9" max="9" width="25.5546875" style="23" hidden="1" customWidth="1"/>
    <col min="10" max="10" width="7.5546875" style="3" hidden="1" customWidth="1"/>
    <col min="11" max="11" width="9.77734375" style="3" hidden="1" customWidth="1"/>
    <col min="12" max="12" width="22.6640625" style="3" customWidth="1"/>
    <col min="13" max="13" width="13.21875" style="3" hidden="1" customWidth="1"/>
    <col min="14" max="14" width="6.21875" style="3" customWidth="1"/>
    <col min="15" max="15" width="7.109375" style="23" hidden="1" customWidth="1"/>
    <col min="16" max="16" width="13" style="23" customWidth="1"/>
    <col min="17" max="17" width="6" style="23" customWidth="1"/>
    <col min="18" max="18" width="14.44140625" style="3" hidden="1" customWidth="1"/>
    <col min="19" max="19" width="13.77734375" style="3" hidden="1" customWidth="1"/>
    <col min="20" max="20" width="11.6640625" style="23" hidden="1" customWidth="1"/>
    <col min="21" max="21" width="13.5546875" style="3" hidden="1" customWidth="1"/>
    <col min="22" max="22" width="10.21875" style="3" hidden="1" customWidth="1"/>
    <col min="23" max="23" width="15.44140625" style="3" hidden="1" customWidth="1"/>
    <col min="24" max="24" width="8" style="5" hidden="1" customWidth="1"/>
    <col min="25" max="25" width="15.21875" style="3" hidden="1" customWidth="1"/>
    <col min="26" max="26" width="8.109375" style="3" hidden="1" customWidth="1"/>
    <col min="27" max="27" width="7.5546875" style="3" hidden="1" customWidth="1"/>
    <col min="28" max="28" width="6.6640625" style="4" hidden="1" customWidth="1"/>
    <col min="29" max="30" width="3.77734375" style="3" hidden="1" customWidth="1"/>
    <col min="31" max="46" width="7.44140625" style="3" hidden="1" customWidth="1"/>
    <col min="47" max="47" width="7.44140625" style="44" hidden="1" customWidth="1"/>
    <col min="48" max="48" width="7.44140625" style="3" hidden="1" customWidth="1"/>
    <col min="49" max="16384" width="6.88671875" style="3"/>
  </cols>
  <sheetData>
    <row r="1" spans="1:51" ht="19.5" customHeight="1" x14ac:dyDescent="0.25">
      <c r="A1" s="104" t="s">
        <v>156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70"/>
      <c r="W1" s="70"/>
      <c r="X1" s="2"/>
      <c r="Y1" s="70"/>
    </row>
    <row r="2" spans="1:51" ht="15" customHeight="1" x14ac:dyDescent="0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71"/>
      <c r="W2" s="71"/>
      <c r="X2" s="7"/>
      <c r="Y2" s="71"/>
    </row>
    <row r="4" spans="1:51" ht="17.25" customHeight="1" x14ac:dyDescent="0.25">
      <c r="A4" s="96" t="s">
        <v>1</v>
      </c>
      <c r="B4" s="106" t="s">
        <v>804</v>
      </c>
      <c r="C4" s="108" t="s">
        <v>805</v>
      </c>
      <c r="D4" s="110"/>
      <c r="E4" s="112" t="s">
        <v>803</v>
      </c>
      <c r="F4" s="96" t="s">
        <v>6</v>
      </c>
      <c r="G4" s="112" t="s">
        <v>7</v>
      </c>
      <c r="H4" s="96" t="s">
        <v>8</v>
      </c>
      <c r="I4" s="96" t="s">
        <v>9</v>
      </c>
      <c r="J4" s="96" t="s">
        <v>10</v>
      </c>
      <c r="K4" s="114" t="s">
        <v>671</v>
      </c>
      <c r="L4" s="96" t="s">
        <v>11</v>
      </c>
      <c r="M4" s="112" t="s">
        <v>12</v>
      </c>
      <c r="N4" s="101" t="s">
        <v>13</v>
      </c>
      <c r="O4" s="102"/>
      <c r="P4" s="102"/>
      <c r="Q4" s="103"/>
      <c r="R4" s="93" t="s">
        <v>14</v>
      </c>
      <c r="S4" s="94"/>
      <c r="T4" s="95"/>
      <c r="U4" s="96" t="s">
        <v>15</v>
      </c>
      <c r="V4" s="98" t="s">
        <v>16</v>
      </c>
      <c r="W4" s="96" t="s">
        <v>17</v>
      </c>
      <c r="X4" s="99" t="s">
        <v>18</v>
      </c>
      <c r="Y4" s="96" t="s">
        <v>19</v>
      </c>
      <c r="Z4" s="89" t="s">
        <v>8</v>
      </c>
      <c r="AA4" s="92" t="s">
        <v>9</v>
      </c>
      <c r="AB4" s="90" t="s">
        <v>20</v>
      </c>
      <c r="AC4" s="91" t="s">
        <v>665</v>
      </c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45"/>
    </row>
    <row r="5" spans="1:51" ht="19.5" customHeight="1" x14ac:dyDescent="0.25">
      <c r="A5" s="97"/>
      <c r="B5" s="107"/>
      <c r="C5" s="109"/>
      <c r="D5" s="111"/>
      <c r="E5" s="97"/>
      <c r="F5" s="97"/>
      <c r="G5" s="113"/>
      <c r="H5" s="97"/>
      <c r="I5" s="97"/>
      <c r="J5" s="97"/>
      <c r="K5" s="115"/>
      <c r="L5" s="97"/>
      <c r="M5" s="113"/>
      <c r="N5" s="72" t="s">
        <v>21</v>
      </c>
      <c r="O5" s="9" t="s">
        <v>22</v>
      </c>
      <c r="P5" s="87" t="s">
        <v>806</v>
      </c>
      <c r="Q5" s="84"/>
      <c r="R5" s="72" t="s">
        <v>24</v>
      </c>
      <c r="S5" s="72" t="s">
        <v>25</v>
      </c>
      <c r="T5" s="11" t="s">
        <v>26</v>
      </c>
      <c r="U5" s="97"/>
      <c r="V5" s="98"/>
      <c r="W5" s="97"/>
      <c r="X5" s="100"/>
      <c r="Y5" s="97"/>
      <c r="Z5" s="89"/>
      <c r="AA5" s="92"/>
      <c r="AB5" s="90"/>
      <c r="AC5" s="92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45"/>
    </row>
    <row r="6" spans="1:51" ht="18" customHeight="1" x14ac:dyDescent="0.25">
      <c r="A6" s="12">
        <v>1</v>
      </c>
      <c r="B6" s="24">
        <v>622441</v>
      </c>
      <c r="C6" s="76" t="s">
        <v>81</v>
      </c>
      <c r="D6" s="77" t="s">
        <v>99</v>
      </c>
      <c r="E6" s="24" t="s">
        <v>157</v>
      </c>
      <c r="F6" s="15" t="s">
        <v>290</v>
      </c>
      <c r="G6" s="15" t="s">
        <v>29</v>
      </c>
      <c r="H6" s="12" t="s">
        <v>375</v>
      </c>
      <c r="I6" s="13" t="s">
        <v>376</v>
      </c>
      <c r="J6" s="21"/>
      <c r="K6" s="14"/>
      <c r="L6" s="13" t="s">
        <v>801</v>
      </c>
      <c r="M6" s="15" t="s">
        <v>31</v>
      </c>
      <c r="N6" s="13" t="s">
        <v>715</v>
      </c>
      <c r="O6" s="13" t="s">
        <v>683</v>
      </c>
      <c r="P6" s="85" t="s">
        <v>716</v>
      </c>
      <c r="Q6" s="86" t="s">
        <v>717</v>
      </c>
      <c r="R6" s="12"/>
      <c r="S6" s="12"/>
      <c r="T6" s="16"/>
      <c r="U6" s="12"/>
      <c r="V6" s="12"/>
      <c r="W6" s="18" t="s">
        <v>555</v>
      </c>
      <c r="X6" s="19">
        <v>41764</v>
      </c>
      <c r="Y6" s="20" t="s">
        <v>556</v>
      </c>
      <c r="Z6" s="35" t="s">
        <v>375</v>
      </c>
      <c r="AA6" s="36" t="s">
        <v>376</v>
      </c>
      <c r="AB6" s="39" t="s">
        <v>311</v>
      </c>
      <c r="AC6" s="39">
        <v>98</v>
      </c>
      <c r="AD6" s="40" t="s">
        <v>28</v>
      </c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7">
        <f>VLOOKUP(B6, '[1]Form Responses 1'!$X$1:$AB$100, 5, 0)</f>
        <v>0</v>
      </c>
      <c r="AW6" s="3" t="s">
        <v>808</v>
      </c>
      <c r="AX6" s="3" t="str">
        <f>B6&amp;AY6</f>
        <v>622441@sv.vnua.edu.vn</v>
      </c>
      <c r="AY6" s="88" t="s">
        <v>807</v>
      </c>
    </row>
    <row r="7" spans="1:51" ht="18" customHeight="1" x14ac:dyDescent="0.25">
      <c r="A7" s="12">
        <v>2</v>
      </c>
      <c r="B7" s="24">
        <v>635204</v>
      </c>
      <c r="C7" s="76" t="s">
        <v>158</v>
      </c>
      <c r="D7" s="77" t="s">
        <v>121</v>
      </c>
      <c r="E7" s="24" t="s">
        <v>159</v>
      </c>
      <c r="F7" s="15" t="s">
        <v>291</v>
      </c>
      <c r="G7" s="15" t="s">
        <v>29</v>
      </c>
      <c r="H7" s="12" t="s">
        <v>377</v>
      </c>
      <c r="I7" s="13" t="s">
        <v>378</v>
      </c>
      <c r="J7" s="21"/>
      <c r="K7" s="14"/>
      <c r="L7" s="13" t="s">
        <v>50</v>
      </c>
      <c r="M7" s="15" t="s">
        <v>31</v>
      </c>
      <c r="N7" s="13" t="s">
        <v>698</v>
      </c>
      <c r="O7" s="13" t="s">
        <v>683</v>
      </c>
      <c r="P7" s="85" t="s">
        <v>673</v>
      </c>
      <c r="Q7" s="86" t="s">
        <v>674</v>
      </c>
      <c r="R7" s="72"/>
      <c r="S7" s="72"/>
      <c r="T7" s="11"/>
      <c r="U7" s="72"/>
      <c r="V7" s="72"/>
      <c r="W7" s="18">
        <v>187575204</v>
      </c>
      <c r="X7" s="19">
        <v>42929</v>
      </c>
      <c r="Y7" s="20" t="s">
        <v>110</v>
      </c>
      <c r="Z7" s="35" t="s">
        <v>377</v>
      </c>
      <c r="AA7" s="36" t="s">
        <v>378</v>
      </c>
      <c r="AB7" s="39" t="s">
        <v>312</v>
      </c>
      <c r="AC7" s="39">
        <v>94</v>
      </c>
      <c r="AD7" s="40" t="s">
        <v>28</v>
      </c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6">
        <f>VLOOKUP(B7, '[1]Form Responses 1'!$X$1:$AB$100, 5, 0)</f>
        <v>0</v>
      </c>
      <c r="AW7" s="3" t="s">
        <v>809</v>
      </c>
      <c r="AX7" s="3" t="str">
        <f t="shared" ref="AX7:AX70" si="0">B7&amp;AY7</f>
        <v>635204@sv.vnua.edu.vn</v>
      </c>
      <c r="AY7" s="88" t="s">
        <v>807</v>
      </c>
    </row>
    <row r="8" spans="1:51" ht="18" customHeight="1" x14ac:dyDescent="0.25">
      <c r="A8" s="12">
        <v>3</v>
      </c>
      <c r="B8" s="24">
        <v>635207</v>
      </c>
      <c r="C8" s="76" t="s">
        <v>131</v>
      </c>
      <c r="D8" s="77" t="s">
        <v>132</v>
      </c>
      <c r="E8" s="24" t="s">
        <v>160</v>
      </c>
      <c r="F8" s="15" t="s">
        <v>291</v>
      </c>
      <c r="G8" s="15" t="s">
        <v>29</v>
      </c>
      <c r="H8" s="12" t="s">
        <v>379</v>
      </c>
      <c r="I8" s="13" t="s">
        <v>380</v>
      </c>
      <c r="J8" s="21"/>
      <c r="K8" s="14"/>
      <c r="L8" s="13" t="s">
        <v>670</v>
      </c>
      <c r="M8" s="15" t="s">
        <v>31</v>
      </c>
      <c r="N8" s="13" t="s">
        <v>749</v>
      </c>
      <c r="O8" s="13" t="s">
        <v>694</v>
      </c>
      <c r="P8" s="85" t="s">
        <v>82</v>
      </c>
      <c r="Q8" s="86" t="s">
        <v>69</v>
      </c>
      <c r="R8" s="72"/>
      <c r="S8" s="72"/>
      <c r="T8" s="11"/>
      <c r="U8" s="72"/>
      <c r="V8" s="72"/>
      <c r="W8" s="18" t="s">
        <v>557</v>
      </c>
      <c r="X8" s="19">
        <v>42947</v>
      </c>
      <c r="Y8" s="20" t="s">
        <v>558</v>
      </c>
      <c r="Z8" s="35" t="s">
        <v>379</v>
      </c>
      <c r="AA8" s="36" t="s">
        <v>380</v>
      </c>
      <c r="AB8" s="39" t="s">
        <v>313</v>
      </c>
      <c r="AC8" s="39">
        <v>96</v>
      </c>
      <c r="AD8" s="40" t="s">
        <v>28</v>
      </c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6" t="str">
        <f>VLOOKUP(B8, '[1]Form Responses 1'!$X$1:$AB$100, 5, 0)</f>
        <v>Huyền</v>
      </c>
      <c r="AW8" s="3" t="s">
        <v>810</v>
      </c>
      <c r="AX8" s="3" t="str">
        <f t="shared" si="0"/>
        <v>635207@sv.vnua.edu.vn</v>
      </c>
      <c r="AY8" s="88" t="s">
        <v>807</v>
      </c>
    </row>
    <row r="9" spans="1:51" ht="18" customHeight="1" x14ac:dyDescent="0.25">
      <c r="A9" s="12">
        <v>4</v>
      </c>
      <c r="B9" s="24">
        <v>635214</v>
      </c>
      <c r="C9" s="76" t="s">
        <v>68</v>
      </c>
      <c r="D9" s="77" t="s">
        <v>141</v>
      </c>
      <c r="E9" s="24" t="s">
        <v>161</v>
      </c>
      <c r="F9" s="15" t="s">
        <v>291</v>
      </c>
      <c r="G9" s="15" t="s">
        <v>29</v>
      </c>
      <c r="H9" s="12" t="s">
        <v>381</v>
      </c>
      <c r="I9" s="13" t="s">
        <v>382</v>
      </c>
      <c r="J9" s="27"/>
      <c r="K9" s="14"/>
      <c r="L9" s="13" t="s">
        <v>802</v>
      </c>
      <c r="M9" s="15" t="s">
        <v>31</v>
      </c>
      <c r="N9" s="13" t="s">
        <v>789</v>
      </c>
      <c r="O9" s="13" t="s">
        <v>683</v>
      </c>
      <c r="P9" s="85" t="s">
        <v>776</v>
      </c>
      <c r="Q9" s="86" t="s">
        <v>105</v>
      </c>
      <c r="R9" s="72"/>
      <c r="S9" s="72"/>
      <c r="T9" s="11"/>
      <c r="U9" s="72"/>
      <c r="V9" s="72"/>
      <c r="W9" s="18">
        <v>187769259</v>
      </c>
      <c r="X9" s="19">
        <v>42746</v>
      </c>
      <c r="Y9" s="20" t="s">
        <v>559</v>
      </c>
      <c r="Z9" s="35" t="s">
        <v>381</v>
      </c>
      <c r="AA9" s="36" t="s">
        <v>382</v>
      </c>
      <c r="AB9" s="39" t="s">
        <v>314</v>
      </c>
      <c r="AC9" s="39">
        <v>93</v>
      </c>
      <c r="AD9" s="40" t="s">
        <v>28</v>
      </c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6">
        <f>VLOOKUP(B9, '[1]Form Responses 1'!$X$1:$AB$100, 5, 0)</f>
        <v>0</v>
      </c>
      <c r="AW9" s="3" t="s">
        <v>811</v>
      </c>
      <c r="AX9" s="3" t="str">
        <f t="shared" si="0"/>
        <v>635214@sv.vnua.edu.vn</v>
      </c>
      <c r="AY9" s="88" t="s">
        <v>807</v>
      </c>
    </row>
    <row r="10" spans="1:51" ht="18" customHeight="1" x14ac:dyDescent="0.25">
      <c r="A10" s="12">
        <v>5</v>
      </c>
      <c r="B10" s="24">
        <v>635217</v>
      </c>
      <c r="C10" s="76" t="s">
        <v>162</v>
      </c>
      <c r="D10" s="77" t="s">
        <v>115</v>
      </c>
      <c r="E10" s="24" t="s">
        <v>163</v>
      </c>
      <c r="F10" s="15" t="s">
        <v>291</v>
      </c>
      <c r="G10" s="15" t="s">
        <v>29</v>
      </c>
      <c r="H10" s="12" t="s">
        <v>383</v>
      </c>
      <c r="I10" s="13" t="s">
        <v>384</v>
      </c>
      <c r="J10" s="21"/>
      <c r="K10" s="14"/>
      <c r="L10" s="13" t="s">
        <v>801</v>
      </c>
      <c r="M10" s="15" t="s">
        <v>31</v>
      </c>
      <c r="N10" s="13" t="s">
        <v>715</v>
      </c>
      <c r="O10" s="13" t="s">
        <v>683</v>
      </c>
      <c r="P10" s="85" t="s">
        <v>716</v>
      </c>
      <c r="Q10" s="86" t="s">
        <v>717</v>
      </c>
      <c r="R10" s="72"/>
      <c r="S10" s="72"/>
      <c r="T10" s="11"/>
      <c r="U10" s="72"/>
      <c r="V10" s="72"/>
      <c r="W10" s="18">
        <v>187855709</v>
      </c>
      <c r="X10" s="19">
        <v>42950</v>
      </c>
      <c r="Y10" s="20" t="s">
        <v>110</v>
      </c>
      <c r="Z10" s="35" t="s">
        <v>383</v>
      </c>
      <c r="AA10" s="36" t="s">
        <v>384</v>
      </c>
      <c r="AB10" s="39" t="s">
        <v>313</v>
      </c>
      <c r="AC10" s="39">
        <v>94</v>
      </c>
      <c r="AD10" s="40" t="s">
        <v>37</v>
      </c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6">
        <f>VLOOKUP(B10, '[1]Form Responses 1'!$X$1:$AB$100, 5, 0)</f>
        <v>0</v>
      </c>
      <c r="AW10" s="3" t="s">
        <v>812</v>
      </c>
      <c r="AX10" s="3" t="str">
        <f t="shared" si="0"/>
        <v>635217@sv.vnua.edu.vn</v>
      </c>
      <c r="AY10" s="88" t="s">
        <v>807</v>
      </c>
    </row>
    <row r="11" spans="1:51" ht="18" customHeight="1" x14ac:dyDescent="0.25">
      <c r="A11" s="12">
        <v>6</v>
      </c>
      <c r="B11" s="29">
        <v>635223</v>
      </c>
      <c r="C11" s="78" t="s">
        <v>150</v>
      </c>
      <c r="D11" s="79" t="s">
        <v>85</v>
      </c>
      <c r="E11" s="29" t="s">
        <v>164</v>
      </c>
      <c r="F11" s="41" t="s">
        <v>291</v>
      </c>
      <c r="G11" s="41" t="s">
        <v>29</v>
      </c>
      <c r="H11" s="12" t="s">
        <v>385</v>
      </c>
      <c r="I11" s="13" t="s">
        <v>386</v>
      </c>
      <c r="J11" s="41"/>
      <c r="K11" s="43"/>
      <c r="L11" s="13" t="s">
        <v>670</v>
      </c>
      <c r="M11" s="41" t="s">
        <v>31</v>
      </c>
      <c r="N11" s="13" t="s">
        <v>733</v>
      </c>
      <c r="O11" s="13" t="s">
        <v>694</v>
      </c>
      <c r="P11" s="85" t="s">
        <v>734</v>
      </c>
      <c r="Q11" s="86" t="s">
        <v>735</v>
      </c>
      <c r="R11" s="72"/>
      <c r="S11" s="72"/>
      <c r="T11" s="11"/>
      <c r="U11" s="72"/>
      <c r="V11" s="72"/>
      <c r="W11" s="18" t="s">
        <v>560</v>
      </c>
      <c r="X11" s="19">
        <v>42740</v>
      </c>
      <c r="Y11" s="20" t="s">
        <v>561</v>
      </c>
      <c r="Z11" s="35" t="s">
        <v>385</v>
      </c>
      <c r="AA11" s="36" t="s">
        <v>386</v>
      </c>
      <c r="AB11" s="37" t="s">
        <v>315</v>
      </c>
      <c r="AC11" s="37">
        <v>93</v>
      </c>
      <c r="AD11" s="42" t="s">
        <v>28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36" t="str">
        <f>VLOOKUP(B11, '[1]Form Responses 1'!$X$1:$AB$100, 5, 0)</f>
        <v>Hà</v>
      </c>
      <c r="AW11" s="3" t="s">
        <v>813</v>
      </c>
      <c r="AX11" s="3" t="str">
        <f t="shared" si="0"/>
        <v>635223@sv.vnua.edu.vn</v>
      </c>
      <c r="AY11" s="88" t="s">
        <v>807</v>
      </c>
    </row>
    <row r="12" spans="1:51" ht="18" customHeight="1" x14ac:dyDescent="0.25">
      <c r="A12" s="12">
        <v>7</v>
      </c>
      <c r="B12" s="29">
        <v>635228</v>
      </c>
      <c r="C12" s="78" t="s">
        <v>165</v>
      </c>
      <c r="D12" s="79" t="s">
        <v>166</v>
      </c>
      <c r="E12" s="29" t="s">
        <v>167</v>
      </c>
      <c r="F12" s="41" t="s">
        <v>291</v>
      </c>
      <c r="G12" s="41" t="s">
        <v>29</v>
      </c>
      <c r="H12" s="12" t="s">
        <v>387</v>
      </c>
      <c r="I12" s="13" t="s">
        <v>388</v>
      </c>
      <c r="J12" s="41"/>
      <c r="K12" s="43"/>
      <c r="L12" s="13" t="s">
        <v>670</v>
      </c>
      <c r="M12" s="41" t="s">
        <v>31</v>
      </c>
      <c r="N12" s="13" t="s">
        <v>736</v>
      </c>
      <c r="O12" s="13" t="s">
        <v>683</v>
      </c>
      <c r="P12" s="85" t="s">
        <v>685</v>
      </c>
      <c r="Q12" s="86" t="s">
        <v>687</v>
      </c>
      <c r="R12" s="72"/>
      <c r="S12" s="72"/>
      <c r="T12" s="11"/>
      <c r="U12" s="72"/>
      <c r="V12" s="72"/>
      <c r="W12" s="18" t="s">
        <v>562</v>
      </c>
      <c r="X12" s="19">
        <v>42166</v>
      </c>
      <c r="Y12" s="20" t="s">
        <v>101</v>
      </c>
      <c r="Z12" s="35" t="s">
        <v>387</v>
      </c>
      <c r="AA12" s="36" t="s">
        <v>388</v>
      </c>
      <c r="AB12" s="37" t="s">
        <v>316</v>
      </c>
      <c r="AC12" s="37">
        <v>92</v>
      </c>
      <c r="AD12" s="42" t="s">
        <v>37</v>
      </c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36" t="s">
        <v>656</v>
      </c>
      <c r="AW12" s="3" t="s">
        <v>814</v>
      </c>
      <c r="AX12" s="3" t="str">
        <f t="shared" si="0"/>
        <v>635228@sv.vnua.edu.vn</v>
      </c>
      <c r="AY12" s="88" t="s">
        <v>807</v>
      </c>
    </row>
    <row r="13" spans="1:51" ht="18" customHeight="1" x14ac:dyDescent="0.25">
      <c r="A13" s="12">
        <v>8</v>
      </c>
      <c r="B13" s="29">
        <v>635233</v>
      </c>
      <c r="C13" s="78" t="s">
        <v>168</v>
      </c>
      <c r="D13" s="79" t="s">
        <v>169</v>
      </c>
      <c r="E13" s="29" t="s">
        <v>170</v>
      </c>
      <c r="F13" s="41" t="s">
        <v>291</v>
      </c>
      <c r="G13" s="41" t="s">
        <v>29</v>
      </c>
      <c r="H13" s="12" t="s">
        <v>389</v>
      </c>
      <c r="I13" s="13" t="s">
        <v>390</v>
      </c>
      <c r="J13" s="41"/>
      <c r="K13" s="43"/>
      <c r="L13" s="13" t="s">
        <v>801</v>
      </c>
      <c r="M13" s="41" t="s">
        <v>31</v>
      </c>
      <c r="N13" s="13" t="s">
        <v>723</v>
      </c>
      <c r="O13" s="13" t="s">
        <v>694</v>
      </c>
      <c r="P13" s="85" t="s">
        <v>724</v>
      </c>
      <c r="Q13" s="86" t="s">
        <v>85</v>
      </c>
      <c r="R13" s="72"/>
      <c r="S13" s="72"/>
      <c r="T13" s="11"/>
      <c r="U13" s="72"/>
      <c r="V13" s="72"/>
      <c r="W13" s="18" t="s">
        <v>563</v>
      </c>
      <c r="X13" s="19">
        <v>43961</v>
      </c>
      <c r="Y13" s="20" t="s">
        <v>564</v>
      </c>
      <c r="Z13" s="35" t="s">
        <v>389</v>
      </c>
      <c r="AA13" s="36" t="s">
        <v>390</v>
      </c>
      <c r="AB13" s="37" t="s">
        <v>317</v>
      </c>
      <c r="AC13" s="37">
        <v>92</v>
      </c>
      <c r="AD13" s="42" t="s">
        <v>28</v>
      </c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50">
        <f>VLOOKUP(B13, '[1]Form Responses 1'!$X$1:$AB$100, 5, 0)</f>
        <v>0</v>
      </c>
      <c r="AW13" s="3" t="s">
        <v>815</v>
      </c>
      <c r="AX13" s="3" t="str">
        <f t="shared" si="0"/>
        <v>635233@sv.vnua.edu.vn</v>
      </c>
      <c r="AY13" s="88" t="s">
        <v>807</v>
      </c>
    </row>
    <row r="14" spans="1:51" ht="18" customHeight="1" x14ac:dyDescent="0.25">
      <c r="A14" s="12">
        <v>9</v>
      </c>
      <c r="B14" s="29">
        <v>635240</v>
      </c>
      <c r="C14" s="78" t="s">
        <v>171</v>
      </c>
      <c r="D14" s="79" t="s">
        <v>154</v>
      </c>
      <c r="E14" s="29" t="s">
        <v>172</v>
      </c>
      <c r="F14" s="41" t="s">
        <v>291</v>
      </c>
      <c r="G14" s="41" t="s">
        <v>29</v>
      </c>
      <c r="H14" s="12" t="s">
        <v>391</v>
      </c>
      <c r="I14" s="13" t="s">
        <v>392</v>
      </c>
      <c r="J14" s="41"/>
      <c r="K14" s="43"/>
      <c r="L14" s="13" t="s">
        <v>670</v>
      </c>
      <c r="M14" s="41" t="s">
        <v>31</v>
      </c>
      <c r="N14" s="13" t="s">
        <v>733</v>
      </c>
      <c r="O14" s="13" t="s">
        <v>694</v>
      </c>
      <c r="P14" s="85" t="s">
        <v>734</v>
      </c>
      <c r="Q14" s="86" t="s">
        <v>735</v>
      </c>
      <c r="R14" s="72"/>
      <c r="S14" s="72"/>
      <c r="T14" s="11"/>
      <c r="U14" s="72"/>
      <c r="V14" s="72"/>
      <c r="W14" s="18" t="s">
        <v>565</v>
      </c>
      <c r="X14" s="19">
        <v>43173</v>
      </c>
      <c r="Y14" s="20" t="s">
        <v>148</v>
      </c>
      <c r="Z14" s="35" t="s">
        <v>391</v>
      </c>
      <c r="AA14" s="36" t="s">
        <v>392</v>
      </c>
      <c r="AB14" s="37" t="s">
        <v>318</v>
      </c>
      <c r="AC14" s="37">
        <v>91</v>
      </c>
      <c r="AD14" s="42" t="s">
        <v>28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50">
        <f>VLOOKUP(B14, '[1]Form Responses 1'!$X$1:$AB$100, 5, 0)</f>
        <v>0</v>
      </c>
      <c r="AW14" s="3" t="s">
        <v>816</v>
      </c>
      <c r="AX14" s="3" t="str">
        <f t="shared" si="0"/>
        <v>635240@sv.vnua.edu.vn</v>
      </c>
      <c r="AY14" s="88" t="s">
        <v>807</v>
      </c>
    </row>
    <row r="15" spans="1:51" ht="18" customHeight="1" x14ac:dyDescent="0.25">
      <c r="A15" s="12">
        <v>10</v>
      </c>
      <c r="B15" s="24">
        <v>635244</v>
      </c>
      <c r="C15" s="76" t="s">
        <v>173</v>
      </c>
      <c r="D15" s="77" t="s">
        <v>174</v>
      </c>
      <c r="E15" s="24" t="s">
        <v>175</v>
      </c>
      <c r="F15" s="15" t="s">
        <v>291</v>
      </c>
      <c r="G15" s="15" t="s">
        <v>29</v>
      </c>
      <c r="H15" s="12" t="s">
        <v>393</v>
      </c>
      <c r="I15" s="13" t="s">
        <v>394</v>
      </c>
      <c r="J15" s="21"/>
      <c r="K15" s="14"/>
      <c r="L15" s="13" t="s">
        <v>669</v>
      </c>
      <c r="M15" s="15" t="s">
        <v>31</v>
      </c>
      <c r="N15" s="13" t="s">
        <v>775</v>
      </c>
      <c r="O15" s="13" t="s">
        <v>759</v>
      </c>
      <c r="P15" s="85" t="s">
        <v>769</v>
      </c>
      <c r="Q15" s="86" t="s">
        <v>67</v>
      </c>
      <c r="R15" s="72"/>
      <c r="S15" s="72"/>
      <c r="T15" s="11"/>
      <c r="U15" s="72"/>
      <c r="V15" s="72"/>
      <c r="W15" s="18">
        <v>251224889</v>
      </c>
      <c r="X15" s="19">
        <v>43172</v>
      </c>
      <c r="Y15" s="20" t="s">
        <v>566</v>
      </c>
      <c r="Z15" s="35" t="s">
        <v>393</v>
      </c>
      <c r="AA15" s="36" t="s">
        <v>394</v>
      </c>
      <c r="AB15" s="39" t="s">
        <v>319</v>
      </c>
      <c r="AC15" s="39">
        <v>91</v>
      </c>
      <c r="AD15" s="40" t="s">
        <v>37</v>
      </c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6">
        <f>VLOOKUP(B15, '[1]Form Responses 1'!$X$1:$AB$100, 5, 0)</f>
        <v>0</v>
      </c>
      <c r="AW15" s="3" t="s">
        <v>817</v>
      </c>
      <c r="AX15" s="3" t="str">
        <f t="shared" si="0"/>
        <v>635244@sv.vnua.edu.vn</v>
      </c>
      <c r="AY15" s="88" t="s">
        <v>807</v>
      </c>
    </row>
    <row r="16" spans="1:51" ht="18" customHeight="1" x14ac:dyDescent="0.25">
      <c r="A16" s="12">
        <v>11</v>
      </c>
      <c r="B16" s="24">
        <v>610989</v>
      </c>
      <c r="C16" s="76" t="s">
        <v>53</v>
      </c>
      <c r="D16" s="77" t="s">
        <v>138</v>
      </c>
      <c r="E16" s="29" t="s">
        <v>176</v>
      </c>
      <c r="F16" s="25" t="s">
        <v>292</v>
      </c>
      <c r="G16" s="15" t="s">
        <v>49</v>
      </c>
      <c r="H16" s="12" t="s">
        <v>395</v>
      </c>
      <c r="I16" s="13" t="s">
        <v>396</v>
      </c>
      <c r="J16" s="21"/>
      <c r="K16" s="14"/>
      <c r="L16" s="13" t="s">
        <v>50</v>
      </c>
      <c r="M16" s="15" t="s">
        <v>50</v>
      </c>
      <c r="N16" s="13" t="s">
        <v>702</v>
      </c>
      <c r="O16" s="13" t="s">
        <v>694</v>
      </c>
      <c r="P16" s="85" t="s">
        <v>676</v>
      </c>
      <c r="Q16" s="86" t="s">
        <v>79</v>
      </c>
      <c r="R16" s="72"/>
      <c r="S16" s="72"/>
      <c r="T16" s="11"/>
      <c r="U16" s="72"/>
      <c r="V16" s="72"/>
      <c r="W16" s="18">
        <v>132318619</v>
      </c>
      <c r="X16" s="19">
        <v>41766</v>
      </c>
      <c r="Y16" s="20" t="s">
        <v>45</v>
      </c>
      <c r="Z16" s="35" t="s">
        <v>395</v>
      </c>
      <c r="AA16" s="36" t="s">
        <v>396</v>
      </c>
      <c r="AB16" s="39">
        <v>3.22</v>
      </c>
      <c r="AC16" s="39">
        <v>130</v>
      </c>
      <c r="AD16" s="40" t="s">
        <v>28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6" t="s">
        <v>76</v>
      </c>
      <c r="AW16" s="3" t="s">
        <v>818</v>
      </c>
      <c r="AX16" s="3" t="str">
        <f t="shared" si="0"/>
        <v>610989@sv.vnua.edu.vn</v>
      </c>
      <c r="AY16" s="88" t="s">
        <v>807</v>
      </c>
    </row>
    <row r="17" spans="1:51" ht="18" customHeight="1" x14ac:dyDescent="0.25">
      <c r="A17" s="12">
        <v>12</v>
      </c>
      <c r="B17" s="26">
        <v>621956</v>
      </c>
      <c r="C17" s="76" t="s">
        <v>177</v>
      </c>
      <c r="D17" s="77" t="s">
        <v>52</v>
      </c>
      <c r="E17" s="29" t="s">
        <v>178</v>
      </c>
      <c r="F17" s="25" t="s">
        <v>293</v>
      </c>
      <c r="G17" s="15" t="s">
        <v>49</v>
      </c>
      <c r="H17" s="12" t="s">
        <v>397</v>
      </c>
      <c r="I17" s="13" t="s">
        <v>398</v>
      </c>
      <c r="J17" s="21"/>
      <c r="K17" s="14"/>
      <c r="L17" s="13" t="s">
        <v>30</v>
      </c>
      <c r="M17" s="15" t="s">
        <v>50</v>
      </c>
      <c r="N17" s="13" t="s">
        <v>682</v>
      </c>
      <c r="O17" s="13" t="s">
        <v>683</v>
      </c>
      <c r="P17" s="85" t="s">
        <v>684</v>
      </c>
      <c r="Q17" s="86" t="s">
        <v>685</v>
      </c>
      <c r="R17" s="72"/>
      <c r="S17" s="72"/>
      <c r="T17" s="11"/>
      <c r="U17" s="72"/>
      <c r="V17" s="72"/>
      <c r="W17" s="18">
        <v>38099009142</v>
      </c>
      <c r="X17" s="19" t="s">
        <v>567</v>
      </c>
      <c r="Y17" s="20" t="s">
        <v>568</v>
      </c>
      <c r="Z17" s="35" t="s">
        <v>397</v>
      </c>
      <c r="AA17" s="36" t="s">
        <v>398</v>
      </c>
      <c r="AB17" s="37" t="s">
        <v>320</v>
      </c>
      <c r="AC17" s="37">
        <v>110</v>
      </c>
      <c r="AD17" s="38" t="s">
        <v>37</v>
      </c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46">
        <f>VLOOKUP(B17, '[1]Form Responses 1'!$X$1:$AB$100, 5, 0)</f>
        <v>0</v>
      </c>
      <c r="AW17" s="3" t="s">
        <v>819</v>
      </c>
      <c r="AX17" s="3" t="str">
        <f t="shared" si="0"/>
        <v>621956@sv.vnua.edu.vn</v>
      </c>
      <c r="AY17" s="88" t="s">
        <v>807</v>
      </c>
    </row>
    <row r="18" spans="1:51" ht="18" customHeight="1" x14ac:dyDescent="0.25">
      <c r="A18" s="12">
        <v>13</v>
      </c>
      <c r="B18" s="24">
        <v>621989</v>
      </c>
      <c r="C18" s="76" t="s">
        <v>179</v>
      </c>
      <c r="D18" s="77" t="s">
        <v>123</v>
      </c>
      <c r="E18" s="24" t="s">
        <v>180</v>
      </c>
      <c r="F18" s="15" t="s">
        <v>293</v>
      </c>
      <c r="G18" s="15" t="s">
        <v>49</v>
      </c>
      <c r="H18" s="12" t="s">
        <v>399</v>
      </c>
      <c r="I18" s="13" t="s">
        <v>400</v>
      </c>
      <c r="J18" s="27"/>
      <c r="K18" s="14"/>
      <c r="L18" s="13" t="s">
        <v>802</v>
      </c>
      <c r="M18" s="15" t="s">
        <v>50</v>
      </c>
      <c r="N18" s="13" t="s">
        <v>799</v>
      </c>
      <c r="O18" s="13" t="s">
        <v>683</v>
      </c>
      <c r="P18" s="85" t="s">
        <v>787</v>
      </c>
      <c r="Q18" s="86" t="s">
        <v>100</v>
      </c>
      <c r="R18" s="72"/>
      <c r="S18" s="72"/>
      <c r="T18" s="11"/>
      <c r="U18" s="72"/>
      <c r="V18" s="72"/>
      <c r="W18" s="18" t="s">
        <v>569</v>
      </c>
      <c r="X18" s="19">
        <v>41397</v>
      </c>
      <c r="Y18" s="20" t="s">
        <v>38</v>
      </c>
      <c r="Z18" s="35" t="s">
        <v>399</v>
      </c>
      <c r="AA18" s="36" t="s">
        <v>400</v>
      </c>
      <c r="AB18" s="39" t="s">
        <v>321</v>
      </c>
      <c r="AC18" s="39">
        <v>110</v>
      </c>
      <c r="AD18" s="40" t="s">
        <v>37</v>
      </c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6">
        <f>VLOOKUP(B18, '[1]Form Responses 1'!$X$1:$AB$100, 5, 0)</f>
        <v>0</v>
      </c>
      <c r="AW18" s="3" t="s">
        <v>820</v>
      </c>
      <c r="AX18" s="3" t="str">
        <f t="shared" si="0"/>
        <v>621989@sv.vnua.edu.vn</v>
      </c>
      <c r="AY18" s="88" t="s">
        <v>807</v>
      </c>
    </row>
    <row r="19" spans="1:51" ht="18" customHeight="1" x14ac:dyDescent="0.25">
      <c r="A19" s="12">
        <v>14</v>
      </c>
      <c r="B19" s="24">
        <v>622017</v>
      </c>
      <c r="C19" s="76" t="s">
        <v>181</v>
      </c>
      <c r="D19" s="77" t="s">
        <v>51</v>
      </c>
      <c r="E19" s="24" t="s">
        <v>157</v>
      </c>
      <c r="F19" s="15" t="s">
        <v>293</v>
      </c>
      <c r="G19" s="15" t="s">
        <v>49</v>
      </c>
      <c r="H19" s="12" t="s">
        <v>401</v>
      </c>
      <c r="I19" s="13" t="s">
        <v>402</v>
      </c>
      <c r="J19" s="21"/>
      <c r="K19" s="14"/>
      <c r="L19" s="13" t="s">
        <v>669</v>
      </c>
      <c r="M19" s="15" t="s">
        <v>50</v>
      </c>
      <c r="N19" s="13" t="s">
        <v>771</v>
      </c>
      <c r="O19" s="13" t="s">
        <v>694</v>
      </c>
      <c r="P19" s="85" t="s">
        <v>762</v>
      </c>
      <c r="Q19" s="86" t="s">
        <v>763</v>
      </c>
      <c r="R19" s="72"/>
      <c r="S19" s="72"/>
      <c r="T19" s="11"/>
      <c r="U19" s="72"/>
      <c r="V19" s="72"/>
      <c r="W19" s="18" t="s">
        <v>570</v>
      </c>
      <c r="X19" s="19">
        <v>42557</v>
      </c>
      <c r="Y19" s="20" t="s">
        <v>120</v>
      </c>
      <c r="Z19" s="35" t="s">
        <v>401</v>
      </c>
      <c r="AA19" s="36" t="s">
        <v>402</v>
      </c>
      <c r="AB19" s="39" t="s">
        <v>322</v>
      </c>
      <c r="AC19" s="39">
        <v>109</v>
      </c>
      <c r="AD19" s="40" t="s">
        <v>37</v>
      </c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6">
        <f>VLOOKUP(B19, '[1]Form Responses 1'!$X$1:$AB$100, 5, 0)</f>
        <v>0</v>
      </c>
      <c r="AW19" s="3" t="s">
        <v>821</v>
      </c>
      <c r="AX19" s="3" t="str">
        <f t="shared" si="0"/>
        <v>622017@sv.vnua.edu.vn</v>
      </c>
      <c r="AY19" s="88" t="s">
        <v>807</v>
      </c>
    </row>
    <row r="20" spans="1:51" ht="18" customHeight="1" x14ac:dyDescent="0.25">
      <c r="A20" s="12">
        <v>15</v>
      </c>
      <c r="B20" s="24">
        <v>622185</v>
      </c>
      <c r="C20" s="80" t="s">
        <v>68</v>
      </c>
      <c r="D20" s="81" t="s">
        <v>47</v>
      </c>
      <c r="E20" s="24" t="s">
        <v>182</v>
      </c>
      <c r="F20" s="15" t="s">
        <v>293</v>
      </c>
      <c r="G20" s="15" t="s">
        <v>49</v>
      </c>
      <c r="H20" s="12" t="s">
        <v>403</v>
      </c>
      <c r="I20" s="13" t="s">
        <v>404</v>
      </c>
      <c r="J20" s="27"/>
      <c r="K20" s="14"/>
      <c r="L20" s="13" t="s">
        <v>802</v>
      </c>
      <c r="M20" s="15" t="s">
        <v>50</v>
      </c>
      <c r="N20" s="13" t="s">
        <v>796</v>
      </c>
      <c r="O20" s="13" t="s">
        <v>694</v>
      </c>
      <c r="P20" s="85" t="s">
        <v>785</v>
      </c>
      <c r="Q20" s="86" t="s">
        <v>786</v>
      </c>
      <c r="R20" s="72"/>
      <c r="S20" s="72"/>
      <c r="T20" s="11"/>
      <c r="U20" s="72"/>
      <c r="V20" s="72"/>
      <c r="W20" s="18">
        <v>125907221</v>
      </c>
      <c r="X20" s="19">
        <v>42738</v>
      </c>
      <c r="Y20" s="20" t="s">
        <v>54</v>
      </c>
      <c r="Z20" s="35" t="s">
        <v>403</v>
      </c>
      <c r="AA20" s="36" t="s">
        <v>404</v>
      </c>
      <c r="AB20" s="39" t="s">
        <v>323</v>
      </c>
      <c r="AC20" s="39">
        <v>112</v>
      </c>
      <c r="AD20" s="40" t="s">
        <v>28</v>
      </c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6">
        <f>VLOOKUP(B20, '[1]Form Responses 1'!$X$1:$AB$100, 5, 0)</f>
        <v>0</v>
      </c>
      <c r="AW20" s="3" t="s">
        <v>822</v>
      </c>
      <c r="AX20" s="3" t="str">
        <f t="shared" si="0"/>
        <v>622185@sv.vnua.edu.vn</v>
      </c>
      <c r="AY20" s="88" t="s">
        <v>807</v>
      </c>
    </row>
    <row r="21" spans="1:51" ht="18" customHeight="1" x14ac:dyDescent="0.25">
      <c r="A21" s="12">
        <v>16</v>
      </c>
      <c r="B21" s="54" t="s">
        <v>704</v>
      </c>
      <c r="C21" s="78" t="s">
        <v>705</v>
      </c>
      <c r="D21" s="79" t="s">
        <v>706</v>
      </c>
      <c r="E21" s="29">
        <v>251199</v>
      </c>
      <c r="F21" s="41" t="s">
        <v>293</v>
      </c>
      <c r="G21" s="41" t="s">
        <v>49</v>
      </c>
      <c r="H21" s="12" t="s">
        <v>405</v>
      </c>
      <c r="I21" s="13" t="s">
        <v>406</v>
      </c>
      <c r="J21" s="41" t="s">
        <v>729</v>
      </c>
      <c r="K21" s="43"/>
      <c r="L21" s="13" t="s">
        <v>50</v>
      </c>
      <c r="M21" s="41" t="s">
        <v>50</v>
      </c>
      <c r="N21" s="13" t="s">
        <v>699</v>
      </c>
      <c r="O21" s="13" t="s">
        <v>683</v>
      </c>
      <c r="P21" s="85" t="s">
        <v>73</v>
      </c>
      <c r="Q21" s="86" t="s">
        <v>675</v>
      </c>
      <c r="R21" s="72"/>
      <c r="S21" s="72"/>
      <c r="T21" s="11"/>
      <c r="U21" s="72"/>
      <c r="V21" s="72"/>
      <c r="W21" s="18"/>
      <c r="X21" s="19"/>
      <c r="Y21" s="20"/>
      <c r="Z21" s="35"/>
      <c r="AA21" s="36"/>
      <c r="AB21" s="37"/>
      <c r="AC21" s="37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50"/>
      <c r="AW21" s="3" t="s">
        <v>823</v>
      </c>
      <c r="AX21" s="3" t="str">
        <f t="shared" si="0"/>
        <v>622192@sv.vnua.edu.vn</v>
      </c>
      <c r="AY21" s="88" t="s">
        <v>807</v>
      </c>
    </row>
    <row r="22" spans="1:51" ht="18" customHeight="1" x14ac:dyDescent="0.25">
      <c r="A22" s="12">
        <v>17</v>
      </c>
      <c r="B22" s="24">
        <v>622619</v>
      </c>
      <c r="C22" s="80" t="s">
        <v>183</v>
      </c>
      <c r="D22" s="81" t="s">
        <v>37</v>
      </c>
      <c r="E22" s="24" t="s">
        <v>106</v>
      </c>
      <c r="F22" s="15" t="s">
        <v>293</v>
      </c>
      <c r="G22" s="15" t="s">
        <v>49</v>
      </c>
      <c r="H22" s="12" t="s">
        <v>407</v>
      </c>
      <c r="I22" s="13" t="s">
        <v>408</v>
      </c>
      <c r="J22" s="15"/>
      <c r="K22" s="14"/>
      <c r="L22" s="13" t="s">
        <v>30</v>
      </c>
      <c r="M22" s="15" t="s">
        <v>50</v>
      </c>
      <c r="N22" s="13" t="s">
        <v>686</v>
      </c>
      <c r="O22" s="13" t="s">
        <v>683</v>
      </c>
      <c r="P22" s="85" t="s">
        <v>32</v>
      </c>
      <c r="Q22" s="86" t="s">
        <v>687</v>
      </c>
      <c r="R22" s="72"/>
      <c r="S22" s="72"/>
      <c r="T22" s="11"/>
      <c r="U22" s="72"/>
      <c r="V22" s="72"/>
      <c r="W22" s="18">
        <v>1099025751</v>
      </c>
      <c r="X22" s="19" t="s">
        <v>571</v>
      </c>
      <c r="Y22" s="20" t="s">
        <v>87</v>
      </c>
      <c r="Z22" s="35" t="s">
        <v>407</v>
      </c>
      <c r="AA22" s="36" t="s">
        <v>408</v>
      </c>
      <c r="AB22" s="39" t="s">
        <v>325</v>
      </c>
      <c r="AC22" s="39">
        <v>108</v>
      </c>
      <c r="AD22" s="40" t="s">
        <v>37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6">
        <f>VLOOKUP(B22, '[1]Form Responses 1'!$X$1:$AB$100, 5, 0)</f>
        <v>0</v>
      </c>
      <c r="AW22" s="3" t="s">
        <v>824</v>
      </c>
      <c r="AX22" s="3" t="str">
        <f t="shared" si="0"/>
        <v>622619@sv.vnua.edu.vn</v>
      </c>
      <c r="AY22" s="88" t="s">
        <v>807</v>
      </c>
    </row>
    <row r="23" spans="1:51" ht="18" customHeight="1" x14ac:dyDescent="0.25">
      <c r="A23" s="12">
        <v>18</v>
      </c>
      <c r="B23" s="24">
        <v>634516</v>
      </c>
      <c r="C23" s="76" t="s">
        <v>116</v>
      </c>
      <c r="D23" s="77" t="s">
        <v>95</v>
      </c>
      <c r="E23" s="24" t="s">
        <v>184</v>
      </c>
      <c r="F23" s="15" t="s">
        <v>295</v>
      </c>
      <c r="G23" s="15" t="s">
        <v>49</v>
      </c>
      <c r="H23" s="12" t="s">
        <v>409</v>
      </c>
      <c r="I23" s="13" t="s">
        <v>410</v>
      </c>
      <c r="J23" s="21"/>
      <c r="K23" s="14"/>
      <c r="L23" s="13" t="s">
        <v>50</v>
      </c>
      <c r="M23" s="15" t="s">
        <v>50</v>
      </c>
      <c r="N23" s="13" t="s">
        <v>699</v>
      </c>
      <c r="O23" s="13" t="s">
        <v>683</v>
      </c>
      <c r="P23" s="85" t="s">
        <v>73</v>
      </c>
      <c r="Q23" s="86" t="s">
        <v>675</v>
      </c>
      <c r="R23" s="72"/>
      <c r="S23" s="72"/>
      <c r="T23" s="11"/>
      <c r="U23" s="72"/>
      <c r="V23" s="72"/>
      <c r="W23" s="18">
        <v>125876988</v>
      </c>
      <c r="X23" s="19">
        <v>42446</v>
      </c>
      <c r="Y23" s="20" t="s">
        <v>572</v>
      </c>
      <c r="Z23" s="35" t="s">
        <v>409</v>
      </c>
      <c r="AA23" s="36" t="s">
        <v>410</v>
      </c>
      <c r="AB23" s="39" t="s">
        <v>326</v>
      </c>
      <c r="AC23" s="39">
        <v>94</v>
      </c>
      <c r="AD23" s="40" t="s">
        <v>37</v>
      </c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6">
        <f>VLOOKUP(B23, '[1]Form Responses 1'!$X$1:$AB$100, 5, 0)</f>
        <v>0</v>
      </c>
      <c r="AW23" s="3" t="s">
        <v>825</v>
      </c>
      <c r="AX23" s="3" t="str">
        <f t="shared" si="0"/>
        <v>634516@sv.vnua.edu.vn</v>
      </c>
      <c r="AY23" s="88" t="s">
        <v>807</v>
      </c>
    </row>
    <row r="24" spans="1:51" ht="18" customHeight="1" x14ac:dyDescent="0.25">
      <c r="A24" s="12">
        <v>19</v>
      </c>
      <c r="B24" s="29">
        <v>634570</v>
      </c>
      <c r="C24" s="78" t="s">
        <v>185</v>
      </c>
      <c r="D24" s="79" t="s">
        <v>86</v>
      </c>
      <c r="E24" s="29" t="s">
        <v>186</v>
      </c>
      <c r="F24" s="41" t="s">
        <v>295</v>
      </c>
      <c r="G24" s="41" t="s">
        <v>49</v>
      </c>
      <c r="H24" s="12" t="s">
        <v>411</v>
      </c>
      <c r="I24" s="13" t="s">
        <v>412</v>
      </c>
      <c r="J24" s="41"/>
      <c r="K24" s="43"/>
      <c r="L24" s="13" t="s">
        <v>670</v>
      </c>
      <c r="M24" s="41" t="s">
        <v>50</v>
      </c>
      <c r="N24" s="13" t="s">
        <v>740</v>
      </c>
      <c r="O24" s="13" t="s">
        <v>683</v>
      </c>
      <c r="P24" s="85" t="s">
        <v>741</v>
      </c>
      <c r="Q24" s="86" t="s">
        <v>78</v>
      </c>
      <c r="R24" s="72"/>
      <c r="S24" s="72"/>
      <c r="T24" s="11"/>
      <c r="U24" s="72"/>
      <c r="V24" s="72"/>
      <c r="W24" s="18" t="s">
        <v>573</v>
      </c>
      <c r="X24" s="19">
        <v>42382</v>
      </c>
      <c r="Y24" s="20" t="s">
        <v>129</v>
      </c>
      <c r="Z24" s="35" t="s">
        <v>411</v>
      </c>
      <c r="AA24" s="36" t="s">
        <v>412</v>
      </c>
      <c r="AB24" s="37" t="s">
        <v>327</v>
      </c>
      <c r="AC24" s="37">
        <v>98</v>
      </c>
      <c r="AD24" s="42" t="s">
        <v>28</v>
      </c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50">
        <f>VLOOKUP(B24, '[1]Form Responses 1'!$X$1:$AB$100, 5, 0)</f>
        <v>0</v>
      </c>
      <c r="AW24" s="3" t="s">
        <v>826</v>
      </c>
      <c r="AX24" s="3" t="str">
        <f t="shared" si="0"/>
        <v>634570@sv.vnua.edu.vn</v>
      </c>
      <c r="AY24" s="88" t="s">
        <v>807</v>
      </c>
    </row>
    <row r="25" spans="1:51" ht="18" customHeight="1" x14ac:dyDescent="0.25">
      <c r="A25" s="12">
        <v>20</v>
      </c>
      <c r="B25" s="29">
        <v>634619</v>
      </c>
      <c r="C25" s="78" t="s">
        <v>187</v>
      </c>
      <c r="D25" s="79" t="s">
        <v>139</v>
      </c>
      <c r="E25" s="29" t="s">
        <v>188</v>
      </c>
      <c r="F25" s="41" t="s">
        <v>296</v>
      </c>
      <c r="G25" s="41" t="s">
        <v>49</v>
      </c>
      <c r="H25" s="12" t="s">
        <v>413</v>
      </c>
      <c r="I25" s="13" t="s">
        <v>414</v>
      </c>
      <c r="J25" s="41"/>
      <c r="K25" s="43"/>
      <c r="L25" s="13" t="s">
        <v>670</v>
      </c>
      <c r="M25" s="41" t="s">
        <v>50</v>
      </c>
      <c r="N25" s="13" t="s">
        <v>746</v>
      </c>
      <c r="O25" s="13" t="s">
        <v>683</v>
      </c>
      <c r="P25" s="85" t="s">
        <v>747</v>
      </c>
      <c r="Q25" s="86" t="s">
        <v>748</v>
      </c>
      <c r="R25" s="72"/>
      <c r="S25" s="72"/>
      <c r="T25" s="11"/>
      <c r="U25" s="72"/>
      <c r="V25" s="72"/>
      <c r="W25" s="18">
        <v>164619690</v>
      </c>
      <c r="X25" s="19">
        <v>41396</v>
      </c>
      <c r="Y25" s="20" t="s">
        <v>134</v>
      </c>
      <c r="Z25" s="35" t="s">
        <v>413</v>
      </c>
      <c r="AA25" s="36" t="s">
        <v>414</v>
      </c>
      <c r="AB25" s="37" t="s">
        <v>317</v>
      </c>
      <c r="AC25" s="37">
        <v>102</v>
      </c>
      <c r="AD25" s="42" t="s">
        <v>37</v>
      </c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50">
        <f>VLOOKUP(B25, '[1]Form Responses 1'!$X$1:$AB$100, 5, 0)</f>
        <v>0</v>
      </c>
      <c r="AW25" s="3" t="s">
        <v>827</v>
      </c>
      <c r="AX25" s="3" t="str">
        <f t="shared" si="0"/>
        <v>634619@sv.vnua.edu.vn</v>
      </c>
      <c r="AY25" s="88" t="s">
        <v>807</v>
      </c>
    </row>
    <row r="26" spans="1:51" ht="18" customHeight="1" x14ac:dyDescent="0.25">
      <c r="A26" s="12">
        <v>21</v>
      </c>
      <c r="B26" s="24">
        <v>634715</v>
      </c>
      <c r="C26" s="76" t="s">
        <v>68</v>
      </c>
      <c r="D26" s="77" t="s">
        <v>147</v>
      </c>
      <c r="E26" s="24" t="s">
        <v>189</v>
      </c>
      <c r="F26" s="15" t="s">
        <v>296</v>
      </c>
      <c r="G26" s="15" t="s">
        <v>49</v>
      </c>
      <c r="H26" s="12" t="s">
        <v>415</v>
      </c>
      <c r="I26" s="13" t="s">
        <v>416</v>
      </c>
      <c r="J26" s="21"/>
      <c r="K26" s="14"/>
      <c r="L26" s="13" t="s">
        <v>669</v>
      </c>
      <c r="M26" s="15" t="s">
        <v>50</v>
      </c>
      <c r="N26" s="13" t="s">
        <v>770</v>
      </c>
      <c r="O26" s="13" t="s">
        <v>759</v>
      </c>
      <c r="P26" s="85" t="s">
        <v>760</v>
      </c>
      <c r="Q26" s="86" t="s">
        <v>761</v>
      </c>
      <c r="R26" s="72"/>
      <c r="S26" s="72"/>
      <c r="T26" s="11"/>
      <c r="U26" s="72"/>
      <c r="V26" s="72"/>
      <c r="W26" s="18" t="s">
        <v>574</v>
      </c>
      <c r="X26" s="19">
        <v>42507</v>
      </c>
      <c r="Y26" s="20" t="s">
        <v>575</v>
      </c>
      <c r="Z26" s="35" t="s">
        <v>415</v>
      </c>
      <c r="AA26" s="36" t="s">
        <v>416</v>
      </c>
      <c r="AB26" s="39" t="s">
        <v>328</v>
      </c>
      <c r="AC26" s="39">
        <v>95</v>
      </c>
      <c r="AD26" s="40" t="s">
        <v>28</v>
      </c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6">
        <f>VLOOKUP(B26, '[1]Form Responses 1'!$X$1:$AB$100, 5, 0)</f>
        <v>0</v>
      </c>
      <c r="AW26" s="3" t="s">
        <v>828</v>
      </c>
      <c r="AX26" s="3" t="str">
        <f t="shared" si="0"/>
        <v>634715@sv.vnua.edu.vn</v>
      </c>
      <c r="AY26" s="88" t="s">
        <v>807</v>
      </c>
    </row>
    <row r="27" spans="1:51" ht="18" customHeight="1" x14ac:dyDescent="0.25">
      <c r="A27" s="12">
        <v>22</v>
      </c>
      <c r="B27" s="24">
        <v>634716</v>
      </c>
      <c r="C27" s="76" t="s">
        <v>94</v>
      </c>
      <c r="D27" s="77" t="s">
        <v>147</v>
      </c>
      <c r="E27" s="24" t="s">
        <v>190</v>
      </c>
      <c r="F27" s="15" t="s">
        <v>296</v>
      </c>
      <c r="G27" s="15" t="s">
        <v>49</v>
      </c>
      <c r="H27" s="12" t="s">
        <v>417</v>
      </c>
      <c r="I27" s="13" t="s">
        <v>418</v>
      </c>
      <c r="J27" s="21"/>
      <c r="K27" s="14"/>
      <c r="L27" s="13" t="s">
        <v>30</v>
      </c>
      <c r="M27" s="15" t="s">
        <v>50</v>
      </c>
      <c r="N27" s="13" t="s">
        <v>682</v>
      </c>
      <c r="O27" s="13" t="s">
        <v>683</v>
      </c>
      <c r="P27" s="85" t="s">
        <v>684</v>
      </c>
      <c r="Q27" s="86" t="s">
        <v>685</v>
      </c>
      <c r="R27" s="72"/>
      <c r="S27" s="72"/>
      <c r="T27" s="11"/>
      <c r="U27" s="72"/>
      <c r="V27" s="72"/>
      <c r="W27" s="18" t="s">
        <v>576</v>
      </c>
      <c r="X27" s="19">
        <v>42263</v>
      </c>
      <c r="Y27" s="20" t="s">
        <v>577</v>
      </c>
      <c r="Z27" s="35" t="s">
        <v>417</v>
      </c>
      <c r="AA27" s="36" t="s">
        <v>418</v>
      </c>
      <c r="AB27" s="39" t="s">
        <v>329</v>
      </c>
      <c r="AC27" s="39">
        <v>99</v>
      </c>
      <c r="AD27" s="40" t="s">
        <v>28</v>
      </c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6">
        <f>VLOOKUP(B27, '[1]Form Responses 1'!$X$1:$AB$100, 5, 0)</f>
        <v>0</v>
      </c>
      <c r="AW27" s="3" t="s">
        <v>829</v>
      </c>
      <c r="AX27" s="3" t="str">
        <f t="shared" si="0"/>
        <v>634716@sv.vnua.edu.vn</v>
      </c>
      <c r="AY27" s="88" t="s">
        <v>807</v>
      </c>
    </row>
    <row r="28" spans="1:51" ht="18" customHeight="1" x14ac:dyDescent="0.25">
      <c r="A28" s="12">
        <v>23</v>
      </c>
      <c r="B28" s="24">
        <v>634745</v>
      </c>
      <c r="C28" s="76" t="s">
        <v>191</v>
      </c>
      <c r="D28" s="77" t="s">
        <v>145</v>
      </c>
      <c r="E28" s="24" t="s">
        <v>192</v>
      </c>
      <c r="F28" s="15" t="s">
        <v>296</v>
      </c>
      <c r="G28" s="15" t="s">
        <v>49</v>
      </c>
      <c r="H28" s="12" t="s">
        <v>419</v>
      </c>
      <c r="I28" s="13" t="s">
        <v>420</v>
      </c>
      <c r="J28" s="21"/>
      <c r="K28" s="14"/>
      <c r="L28" s="13" t="s">
        <v>50</v>
      </c>
      <c r="M28" s="15" t="s">
        <v>50</v>
      </c>
      <c r="N28" s="13" t="s">
        <v>700</v>
      </c>
      <c r="O28" s="13" t="s">
        <v>683</v>
      </c>
      <c r="P28" s="85" t="s">
        <v>679</v>
      </c>
      <c r="Q28" s="86" t="s">
        <v>680</v>
      </c>
      <c r="R28" s="72"/>
      <c r="S28" s="72"/>
      <c r="T28" s="11"/>
      <c r="U28" s="72"/>
      <c r="V28" s="72"/>
      <c r="W28" s="18">
        <v>184329281</v>
      </c>
      <c r="X28" s="19">
        <v>42983</v>
      </c>
      <c r="Y28" s="20" t="s">
        <v>130</v>
      </c>
      <c r="Z28" s="35" t="s">
        <v>419</v>
      </c>
      <c r="AA28" s="36" t="s">
        <v>420</v>
      </c>
      <c r="AB28" s="39" t="s">
        <v>330</v>
      </c>
      <c r="AC28" s="39">
        <v>91</v>
      </c>
      <c r="AD28" s="40" t="s">
        <v>28</v>
      </c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6" t="s">
        <v>76</v>
      </c>
      <c r="AW28" s="3" t="s">
        <v>830</v>
      </c>
      <c r="AX28" s="3" t="str">
        <f t="shared" si="0"/>
        <v>634745@sv.vnua.edu.vn</v>
      </c>
      <c r="AY28" s="88" t="s">
        <v>807</v>
      </c>
    </row>
    <row r="29" spans="1:51" ht="18" customHeight="1" x14ac:dyDescent="0.25">
      <c r="A29" s="12">
        <v>24</v>
      </c>
      <c r="B29" s="24">
        <v>634748</v>
      </c>
      <c r="C29" s="76" t="s">
        <v>193</v>
      </c>
      <c r="D29" s="77" t="s">
        <v>140</v>
      </c>
      <c r="E29" s="24" t="s">
        <v>194</v>
      </c>
      <c r="F29" s="15" t="s">
        <v>296</v>
      </c>
      <c r="G29" s="15" t="s">
        <v>49</v>
      </c>
      <c r="H29" s="12" t="s">
        <v>421</v>
      </c>
      <c r="I29" s="13" t="s">
        <v>422</v>
      </c>
      <c r="J29" s="21"/>
      <c r="K29" s="14"/>
      <c r="L29" s="13" t="s">
        <v>801</v>
      </c>
      <c r="M29" s="15" t="s">
        <v>50</v>
      </c>
      <c r="N29" s="13" t="s">
        <v>718</v>
      </c>
      <c r="O29" s="13" t="s">
        <v>683</v>
      </c>
      <c r="P29" s="85" t="s">
        <v>719</v>
      </c>
      <c r="Q29" s="86" t="s">
        <v>720</v>
      </c>
      <c r="R29" s="72"/>
      <c r="S29" s="72"/>
      <c r="T29" s="11"/>
      <c r="U29" s="72"/>
      <c r="V29" s="72"/>
      <c r="W29" s="18">
        <v>125844682</v>
      </c>
      <c r="X29" s="19">
        <v>42067</v>
      </c>
      <c r="Y29" s="20" t="s">
        <v>578</v>
      </c>
      <c r="Z29" s="35" t="s">
        <v>421</v>
      </c>
      <c r="AA29" s="36" t="s">
        <v>422</v>
      </c>
      <c r="AB29" s="39" t="s">
        <v>331</v>
      </c>
      <c r="AC29" s="39">
        <v>107</v>
      </c>
      <c r="AD29" s="40" t="s">
        <v>28</v>
      </c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6">
        <f>VLOOKUP(B29, '[1]Form Responses 1'!$X$1:$AB$100, 5, 0)</f>
        <v>0</v>
      </c>
      <c r="AW29" s="3" t="s">
        <v>831</v>
      </c>
      <c r="AX29" s="3" t="str">
        <f t="shared" si="0"/>
        <v>634748@sv.vnua.edu.vn</v>
      </c>
      <c r="AY29" s="88" t="s">
        <v>807</v>
      </c>
    </row>
    <row r="30" spans="1:51" ht="18" customHeight="1" x14ac:dyDescent="0.25">
      <c r="A30" s="12">
        <v>25</v>
      </c>
      <c r="B30" s="29">
        <v>634752</v>
      </c>
      <c r="C30" s="78" t="s">
        <v>94</v>
      </c>
      <c r="D30" s="79" t="s">
        <v>91</v>
      </c>
      <c r="E30" s="29" t="s">
        <v>195</v>
      </c>
      <c r="F30" s="41" t="s">
        <v>296</v>
      </c>
      <c r="G30" s="41" t="s">
        <v>49</v>
      </c>
      <c r="H30" s="12" t="s">
        <v>423</v>
      </c>
      <c r="I30" s="13" t="s">
        <v>424</v>
      </c>
      <c r="J30" s="41"/>
      <c r="K30" s="43"/>
      <c r="L30" s="13" t="s">
        <v>670</v>
      </c>
      <c r="M30" s="41" t="s">
        <v>50</v>
      </c>
      <c r="N30" s="13" t="s">
        <v>740</v>
      </c>
      <c r="O30" s="13" t="s">
        <v>683</v>
      </c>
      <c r="P30" s="85" t="s">
        <v>741</v>
      </c>
      <c r="Q30" s="86" t="s">
        <v>78</v>
      </c>
      <c r="R30" s="72"/>
      <c r="S30" s="72"/>
      <c r="T30" s="11"/>
      <c r="U30" s="72"/>
      <c r="V30" s="72"/>
      <c r="W30" s="18" t="s">
        <v>579</v>
      </c>
      <c r="X30" s="19">
        <v>42195</v>
      </c>
      <c r="Y30" s="20" t="s">
        <v>580</v>
      </c>
      <c r="Z30" s="35" t="s">
        <v>423</v>
      </c>
      <c r="AA30" s="36" t="s">
        <v>424</v>
      </c>
      <c r="AB30" s="37" t="s">
        <v>332</v>
      </c>
      <c r="AC30" s="37">
        <v>95</v>
      </c>
      <c r="AD30" s="42" t="s">
        <v>28</v>
      </c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50" t="str">
        <f>VLOOKUP(B30, '[1]Form Responses 1'!$X$1:$AB$100, 5, 0)</f>
        <v>Cường</v>
      </c>
      <c r="AW30" s="3" t="s">
        <v>832</v>
      </c>
      <c r="AX30" s="3" t="str">
        <f t="shared" si="0"/>
        <v>634752@sv.vnua.edu.vn</v>
      </c>
      <c r="AY30" s="88" t="s">
        <v>807</v>
      </c>
    </row>
    <row r="31" spans="1:51" ht="18" customHeight="1" x14ac:dyDescent="0.25">
      <c r="A31" s="12">
        <v>26</v>
      </c>
      <c r="B31" s="24">
        <v>634761</v>
      </c>
      <c r="C31" s="76" t="s">
        <v>144</v>
      </c>
      <c r="D31" s="77" t="s">
        <v>67</v>
      </c>
      <c r="E31" s="24" t="s">
        <v>196</v>
      </c>
      <c r="F31" s="15" t="s">
        <v>296</v>
      </c>
      <c r="G31" s="15" t="s">
        <v>49</v>
      </c>
      <c r="H31" s="12" t="s">
        <v>425</v>
      </c>
      <c r="I31" s="13" t="s">
        <v>426</v>
      </c>
      <c r="J31" s="21"/>
      <c r="K31" s="14"/>
      <c r="L31" s="13" t="s">
        <v>801</v>
      </c>
      <c r="M31" s="15" t="s">
        <v>50</v>
      </c>
      <c r="N31" s="13" t="s">
        <v>721</v>
      </c>
      <c r="O31" s="13" t="s">
        <v>694</v>
      </c>
      <c r="P31" s="85" t="s">
        <v>68</v>
      </c>
      <c r="Q31" s="86" t="s">
        <v>722</v>
      </c>
      <c r="R31" s="72"/>
      <c r="S31" s="72"/>
      <c r="T31" s="11"/>
      <c r="U31" s="72"/>
      <c r="V31" s="72"/>
      <c r="W31" s="18" t="s">
        <v>581</v>
      </c>
      <c r="X31" s="19">
        <v>42236</v>
      </c>
      <c r="Y31" s="20" t="s">
        <v>582</v>
      </c>
      <c r="Z31" s="35" t="s">
        <v>425</v>
      </c>
      <c r="AA31" s="36" t="s">
        <v>426</v>
      </c>
      <c r="AB31" s="39" t="s">
        <v>333</v>
      </c>
      <c r="AC31" s="39">
        <v>93</v>
      </c>
      <c r="AD31" s="40" t="s">
        <v>28</v>
      </c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6" t="str">
        <f>VLOOKUP(B31, '[1]Form Responses 1'!$X$1:$AB$100, 5, 0)</f>
        <v>Thiêm</v>
      </c>
      <c r="AW31" s="3" t="s">
        <v>833</v>
      </c>
      <c r="AX31" s="3" t="str">
        <f t="shared" si="0"/>
        <v>634761@sv.vnua.edu.vn</v>
      </c>
      <c r="AY31" s="88" t="s">
        <v>807</v>
      </c>
    </row>
    <row r="32" spans="1:51" ht="18" customHeight="1" x14ac:dyDescent="0.25">
      <c r="A32" s="12">
        <v>27</v>
      </c>
      <c r="B32" s="24">
        <v>634768</v>
      </c>
      <c r="C32" s="76" t="s">
        <v>125</v>
      </c>
      <c r="D32" s="77" t="s">
        <v>33</v>
      </c>
      <c r="E32" s="24" t="s">
        <v>197</v>
      </c>
      <c r="F32" s="15" t="s">
        <v>296</v>
      </c>
      <c r="G32" s="15" t="s">
        <v>49</v>
      </c>
      <c r="H32" s="12" t="s">
        <v>427</v>
      </c>
      <c r="I32" s="13" t="s">
        <v>428</v>
      </c>
      <c r="J32" s="41"/>
      <c r="K32" s="14"/>
      <c r="L32" s="13" t="s">
        <v>801</v>
      </c>
      <c r="M32" s="15" t="s">
        <v>50</v>
      </c>
      <c r="N32" s="13" t="s">
        <v>721</v>
      </c>
      <c r="O32" s="13" t="s">
        <v>694</v>
      </c>
      <c r="P32" s="85" t="s">
        <v>68</v>
      </c>
      <c r="Q32" s="86" t="s">
        <v>722</v>
      </c>
      <c r="R32" s="72"/>
      <c r="S32" s="72"/>
      <c r="T32" s="11"/>
      <c r="U32" s="72"/>
      <c r="V32" s="72"/>
      <c r="W32" s="18" t="s">
        <v>583</v>
      </c>
      <c r="X32" s="19">
        <v>42878</v>
      </c>
      <c r="Y32" s="20" t="s">
        <v>70</v>
      </c>
      <c r="Z32" s="35" t="s">
        <v>427</v>
      </c>
      <c r="AA32" s="36" t="s">
        <v>428</v>
      </c>
      <c r="AB32" s="39" t="s">
        <v>334</v>
      </c>
      <c r="AC32" s="39">
        <v>96</v>
      </c>
      <c r="AD32" s="40" t="s">
        <v>28</v>
      </c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6" t="str">
        <f>VLOOKUP(B32, '[1]Form Responses 1'!$X$1:$AB$100, 5, 0)</f>
        <v>Thiêm</v>
      </c>
      <c r="AW32" s="3" t="s">
        <v>834</v>
      </c>
      <c r="AX32" s="3" t="str">
        <f t="shared" si="0"/>
        <v>634768@sv.vnua.edu.vn</v>
      </c>
      <c r="AY32" s="88" t="s">
        <v>807</v>
      </c>
    </row>
    <row r="33" spans="1:51" ht="18" customHeight="1" x14ac:dyDescent="0.25">
      <c r="A33" s="12">
        <v>28</v>
      </c>
      <c r="B33" s="24">
        <v>634774</v>
      </c>
      <c r="C33" s="80" t="s">
        <v>198</v>
      </c>
      <c r="D33" s="81" t="s">
        <v>86</v>
      </c>
      <c r="E33" s="24" t="s">
        <v>199</v>
      </c>
      <c r="F33" s="15" t="s">
        <v>296</v>
      </c>
      <c r="G33" s="15" t="s">
        <v>49</v>
      </c>
      <c r="H33" s="12" t="s">
        <v>429</v>
      </c>
      <c r="I33" s="13" t="s">
        <v>430</v>
      </c>
      <c r="J33" s="15"/>
      <c r="K33" s="14"/>
      <c r="L33" s="13" t="s">
        <v>30</v>
      </c>
      <c r="M33" s="15" t="s">
        <v>50</v>
      </c>
      <c r="N33" s="13" t="s">
        <v>686</v>
      </c>
      <c r="O33" s="13" t="s">
        <v>683</v>
      </c>
      <c r="P33" s="85" t="s">
        <v>32</v>
      </c>
      <c r="Q33" s="86" t="s">
        <v>687</v>
      </c>
      <c r="R33" s="72"/>
      <c r="S33" s="72"/>
      <c r="T33" s="11"/>
      <c r="U33" s="72"/>
      <c r="V33" s="72"/>
      <c r="W33" s="18">
        <v>38300010797</v>
      </c>
      <c r="X33" s="19" t="s">
        <v>584</v>
      </c>
      <c r="Y33" s="20" t="s">
        <v>98</v>
      </c>
      <c r="Z33" s="35" t="s">
        <v>429</v>
      </c>
      <c r="AA33" s="36" t="s">
        <v>430</v>
      </c>
      <c r="AB33" s="39" t="s">
        <v>335</v>
      </c>
      <c r="AC33" s="39">
        <v>94</v>
      </c>
      <c r="AD33" s="40" t="s">
        <v>28</v>
      </c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6">
        <f>VLOOKUP(B33, '[1]Form Responses 1'!$X$1:$AB$100, 5, 0)</f>
        <v>0</v>
      </c>
      <c r="AW33" s="3" t="s">
        <v>835</v>
      </c>
      <c r="AX33" s="3" t="str">
        <f t="shared" si="0"/>
        <v>634774@sv.vnua.edu.vn</v>
      </c>
      <c r="AY33" s="88" t="s">
        <v>807</v>
      </c>
    </row>
    <row r="34" spans="1:51" ht="18" customHeight="1" x14ac:dyDescent="0.25">
      <c r="A34" s="12">
        <v>29</v>
      </c>
      <c r="B34" s="24">
        <v>634864</v>
      </c>
      <c r="C34" s="76" t="s">
        <v>68</v>
      </c>
      <c r="D34" s="77" t="s">
        <v>107</v>
      </c>
      <c r="E34" s="24" t="s">
        <v>200</v>
      </c>
      <c r="F34" s="15" t="s">
        <v>297</v>
      </c>
      <c r="G34" s="15" t="s">
        <v>49</v>
      </c>
      <c r="H34" s="12" t="s">
        <v>431</v>
      </c>
      <c r="I34" s="13" t="s">
        <v>432</v>
      </c>
      <c r="J34" s="27"/>
      <c r="K34" s="14"/>
      <c r="L34" s="13" t="s">
        <v>802</v>
      </c>
      <c r="M34" s="15" t="s">
        <v>50</v>
      </c>
      <c r="N34" s="13" t="s">
        <v>792</v>
      </c>
      <c r="O34" s="13" t="s">
        <v>694</v>
      </c>
      <c r="P34" s="85" t="s">
        <v>778</v>
      </c>
      <c r="Q34" s="86" t="s">
        <v>779</v>
      </c>
      <c r="R34" s="72"/>
      <c r="S34" s="72"/>
      <c r="T34" s="11"/>
      <c r="U34" s="72"/>
      <c r="V34" s="72"/>
      <c r="W34" s="18" t="s">
        <v>585</v>
      </c>
      <c r="X34" s="19">
        <v>42900</v>
      </c>
      <c r="Y34" s="20" t="s">
        <v>155</v>
      </c>
      <c r="Z34" s="35" t="s">
        <v>431</v>
      </c>
      <c r="AA34" s="36" t="s">
        <v>432</v>
      </c>
      <c r="AB34" s="39" t="s">
        <v>336</v>
      </c>
      <c r="AC34" s="39">
        <v>96</v>
      </c>
      <c r="AD34" s="40" t="s">
        <v>28</v>
      </c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6">
        <f>VLOOKUP(B34, '[1]Form Responses 1'!$X$1:$AB$100, 5, 0)</f>
        <v>0</v>
      </c>
      <c r="AW34" s="3" t="s">
        <v>836</v>
      </c>
      <c r="AX34" s="3" t="str">
        <f t="shared" si="0"/>
        <v>634864@sv.vnua.edu.vn</v>
      </c>
      <c r="AY34" s="88" t="s">
        <v>807</v>
      </c>
    </row>
    <row r="35" spans="1:51" ht="18" customHeight="1" x14ac:dyDescent="0.25">
      <c r="A35" s="12">
        <v>30</v>
      </c>
      <c r="B35" s="29">
        <v>634921</v>
      </c>
      <c r="C35" s="78" t="s">
        <v>53</v>
      </c>
      <c r="D35" s="79" t="s">
        <v>51</v>
      </c>
      <c r="E35" s="29" t="s">
        <v>201</v>
      </c>
      <c r="F35" s="41" t="s">
        <v>295</v>
      </c>
      <c r="G35" s="41" t="s">
        <v>49</v>
      </c>
      <c r="H35" s="12" t="s">
        <v>433</v>
      </c>
      <c r="I35" s="13" t="s">
        <v>434</v>
      </c>
      <c r="J35" s="41"/>
      <c r="K35" s="43"/>
      <c r="L35" s="13" t="s">
        <v>670</v>
      </c>
      <c r="M35" s="41" t="s">
        <v>50</v>
      </c>
      <c r="N35" s="13" t="s">
        <v>752</v>
      </c>
      <c r="O35" s="13" t="s">
        <v>694</v>
      </c>
      <c r="P35" s="85" t="s">
        <v>753</v>
      </c>
      <c r="Q35" s="86" t="s">
        <v>754</v>
      </c>
      <c r="R35" s="72"/>
      <c r="S35" s="72"/>
      <c r="T35" s="11"/>
      <c r="U35" s="72"/>
      <c r="V35" s="72"/>
      <c r="W35" s="18" t="s">
        <v>586</v>
      </c>
      <c r="X35" s="19">
        <v>43257</v>
      </c>
      <c r="Y35" s="20" t="s">
        <v>587</v>
      </c>
      <c r="Z35" s="35" t="s">
        <v>433</v>
      </c>
      <c r="AA35" s="36" t="s">
        <v>434</v>
      </c>
      <c r="AB35" s="37" t="s">
        <v>337</v>
      </c>
      <c r="AC35" s="37">
        <v>94</v>
      </c>
      <c r="AD35" s="42" t="s">
        <v>28</v>
      </c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50">
        <f>VLOOKUP(B35, '[1]Form Responses 1'!$X$1:$AB$100, 5, 0)</f>
        <v>0</v>
      </c>
      <c r="AW35" s="3" t="s">
        <v>837</v>
      </c>
      <c r="AX35" s="3" t="str">
        <f t="shared" si="0"/>
        <v>634921@sv.vnua.edu.vn</v>
      </c>
      <c r="AY35" s="88" t="s">
        <v>807</v>
      </c>
    </row>
    <row r="36" spans="1:51" ht="18" customHeight="1" x14ac:dyDescent="0.25">
      <c r="A36" s="12">
        <v>31</v>
      </c>
      <c r="B36" s="24">
        <v>634943</v>
      </c>
      <c r="C36" s="76" t="s">
        <v>202</v>
      </c>
      <c r="D36" s="77" t="s">
        <v>203</v>
      </c>
      <c r="E36" s="24" t="s">
        <v>204</v>
      </c>
      <c r="F36" s="15" t="s">
        <v>295</v>
      </c>
      <c r="G36" s="15" t="s">
        <v>49</v>
      </c>
      <c r="H36" s="12" t="s">
        <v>435</v>
      </c>
      <c r="I36" s="13" t="s">
        <v>436</v>
      </c>
      <c r="J36" s="27"/>
      <c r="K36" s="14"/>
      <c r="L36" s="13" t="s">
        <v>30</v>
      </c>
      <c r="M36" s="15" t="s">
        <v>50</v>
      </c>
      <c r="N36" s="13" t="s">
        <v>690</v>
      </c>
      <c r="O36" s="13" t="s">
        <v>689</v>
      </c>
      <c r="P36" s="85" t="s">
        <v>691</v>
      </c>
      <c r="Q36" s="86" t="s">
        <v>692</v>
      </c>
      <c r="R36" s="72"/>
      <c r="S36" s="72"/>
      <c r="T36" s="11"/>
      <c r="U36" s="72"/>
      <c r="V36" s="72"/>
      <c r="W36" s="18">
        <v>187821074</v>
      </c>
      <c r="X36" s="19">
        <v>43132</v>
      </c>
      <c r="Y36" s="20" t="s">
        <v>588</v>
      </c>
      <c r="Z36" s="35" t="s">
        <v>435</v>
      </c>
      <c r="AA36" s="36" t="s">
        <v>436</v>
      </c>
      <c r="AB36" s="39" t="s">
        <v>338</v>
      </c>
      <c r="AC36" s="39">
        <v>95</v>
      </c>
      <c r="AD36" s="40" t="s">
        <v>28</v>
      </c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6">
        <f>VLOOKUP(B36, '[1]Form Responses 1'!$X$1:$AB$100, 5, 0)</f>
        <v>0</v>
      </c>
      <c r="AW36" s="3" t="s">
        <v>838</v>
      </c>
      <c r="AX36" s="3" t="str">
        <f t="shared" si="0"/>
        <v>634943@sv.vnua.edu.vn</v>
      </c>
      <c r="AY36" s="88" t="s">
        <v>807</v>
      </c>
    </row>
    <row r="37" spans="1:51" ht="18" customHeight="1" x14ac:dyDescent="0.25">
      <c r="A37" s="12">
        <v>32</v>
      </c>
      <c r="B37" s="29">
        <v>634947</v>
      </c>
      <c r="C37" s="78" t="s">
        <v>27</v>
      </c>
      <c r="D37" s="79" t="s">
        <v>205</v>
      </c>
      <c r="E37" s="29" t="s">
        <v>206</v>
      </c>
      <c r="F37" s="41" t="s">
        <v>295</v>
      </c>
      <c r="G37" s="41" t="s">
        <v>49</v>
      </c>
      <c r="H37" s="12" t="s">
        <v>437</v>
      </c>
      <c r="I37" s="13" t="s">
        <v>438</v>
      </c>
      <c r="J37" s="41"/>
      <c r="K37" s="43"/>
      <c r="L37" s="13" t="s">
        <v>670</v>
      </c>
      <c r="M37" s="41" t="s">
        <v>50</v>
      </c>
      <c r="N37" s="13" t="s">
        <v>737</v>
      </c>
      <c r="O37" s="13" t="s">
        <v>694</v>
      </c>
      <c r="P37" s="85" t="s">
        <v>738</v>
      </c>
      <c r="Q37" s="86" t="s">
        <v>739</v>
      </c>
      <c r="R37" s="72"/>
      <c r="S37" s="72"/>
      <c r="T37" s="11"/>
      <c r="U37" s="72"/>
      <c r="V37" s="72"/>
      <c r="W37" s="18" t="s">
        <v>589</v>
      </c>
      <c r="X37" s="19">
        <v>43130</v>
      </c>
      <c r="Y37" s="20" t="s">
        <v>98</v>
      </c>
      <c r="Z37" s="35" t="s">
        <v>437</v>
      </c>
      <c r="AA37" s="36" t="s">
        <v>438</v>
      </c>
      <c r="AB37" s="37" t="s">
        <v>339</v>
      </c>
      <c r="AC37" s="37">
        <v>98</v>
      </c>
      <c r="AD37" s="42" t="s">
        <v>28</v>
      </c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50" t="str">
        <f>VLOOKUP(B37, '[1]Form Responses 1'!$X$1:$AB$100, 5, 0)</f>
        <v>Đức</v>
      </c>
      <c r="AW37" s="3" t="s">
        <v>839</v>
      </c>
      <c r="AX37" s="3" t="str">
        <f t="shared" si="0"/>
        <v>634947@sv.vnua.edu.vn</v>
      </c>
      <c r="AY37" s="88" t="s">
        <v>807</v>
      </c>
    </row>
    <row r="38" spans="1:51" ht="18" customHeight="1" x14ac:dyDescent="0.25">
      <c r="A38" s="12">
        <v>33</v>
      </c>
      <c r="B38" s="29">
        <v>634953</v>
      </c>
      <c r="C38" s="78" t="s">
        <v>207</v>
      </c>
      <c r="D38" s="79" t="s">
        <v>76</v>
      </c>
      <c r="E38" s="29" t="s">
        <v>208</v>
      </c>
      <c r="F38" s="41" t="s">
        <v>295</v>
      </c>
      <c r="G38" s="41" t="s">
        <v>49</v>
      </c>
      <c r="H38" s="12" t="s">
        <v>439</v>
      </c>
      <c r="I38" s="13" t="s">
        <v>440</v>
      </c>
      <c r="J38" s="41"/>
      <c r="K38" s="43"/>
      <c r="L38" s="13" t="s">
        <v>670</v>
      </c>
      <c r="M38" s="41" t="s">
        <v>50</v>
      </c>
      <c r="N38" s="13" t="s">
        <v>737</v>
      </c>
      <c r="O38" s="13" t="s">
        <v>694</v>
      </c>
      <c r="P38" s="85" t="s">
        <v>738</v>
      </c>
      <c r="Q38" s="86" t="s">
        <v>739</v>
      </c>
      <c r="R38" s="72"/>
      <c r="S38" s="72"/>
      <c r="T38" s="11"/>
      <c r="U38" s="72"/>
      <c r="V38" s="72"/>
      <c r="W38" s="18" t="s">
        <v>590</v>
      </c>
      <c r="X38" s="19">
        <v>42156</v>
      </c>
      <c r="Y38" s="20" t="s">
        <v>38</v>
      </c>
      <c r="Z38" s="35" t="s">
        <v>439</v>
      </c>
      <c r="AA38" s="36" t="s">
        <v>440</v>
      </c>
      <c r="AB38" s="37" t="s">
        <v>340</v>
      </c>
      <c r="AC38" s="37">
        <v>93</v>
      </c>
      <c r="AD38" s="42" t="s">
        <v>28</v>
      </c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50" t="str">
        <f>VLOOKUP(B38, '[1]Form Responses 1'!$X$1:$AB$100, 5, 0)</f>
        <v>Đức</v>
      </c>
      <c r="AW38" s="3" t="s">
        <v>840</v>
      </c>
      <c r="AX38" s="3" t="str">
        <f t="shared" si="0"/>
        <v>634953@sv.vnua.edu.vn</v>
      </c>
      <c r="AY38" s="88" t="s">
        <v>807</v>
      </c>
    </row>
    <row r="39" spans="1:51" ht="18" customHeight="1" x14ac:dyDescent="0.25">
      <c r="A39" s="12">
        <v>34</v>
      </c>
      <c r="B39" s="24">
        <v>635047</v>
      </c>
      <c r="C39" s="76" t="s">
        <v>209</v>
      </c>
      <c r="D39" s="77" t="s">
        <v>37</v>
      </c>
      <c r="E39" s="24" t="s">
        <v>210</v>
      </c>
      <c r="F39" s="15" t="s">
        <v>297</v>
      </c>
      <c r="G39" s="15" t="s">
        <v>49</v>
      </c>
      <c r="H39" s="12" t="s">
        <v>441</v>
      </c>
      <c r="I39" s="13" t="s">
        <v>442</v>
      </c>
      <c r="J39" s="21"/>
      <c r="K39" s="14"/>
      <c r="L39" s="13" t="s">
        <v>669</v>
      </c>
      <c r="M39" s="15" t="s">
        <v>50</v>
      </c>
      <c r="N39" s="13" t="s">
        <v>772</v>
      </c>
      <c r="O39" s="13" t="s">
        <v>759</v>
      </c>
      <c r="P39" s="85" t="s">
        <v>764</v>
      </c>
      <c r="Q39" s="86" t="s">
        <v>765</v>
      </c>
      <c r="R39" s="72"/>
      <c r="S39" s="72"/>
      <c r="T39" s="11"/>
      <c r="U39" s="72"/>
      <c r="V39" s="72"/>
      <c r="W39" s="18" t="s">
        <v>591</v>
      </c>
      <c r="X39" s="19">
        <v>44291</v>
      </c>
      <c r="Y39" s="20" t="s">
        <v>592</v>
      </c>
      <c r="Z39" s="35" t="s">
        <v>441</v>
      </c>
      <c r="AA39" s="36" t="s">
        <v>442</v>
      </c>
      <c r="AB39" s="39" t="s">
        <v>341</v>
      </c>
      <c r="AC39" s="39">
        <v>100</v>
      </c>
      <c r="AD39" s="40" t="s">
        <v>37</v>
      </c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6" t="str">
        <f>VLOOKUP(B39, '[1]Form Responses 1'!$X$1:$AB$100, 5, 0)</f>
        <v>Hải</v>
      </c>
      <c r="AW39" s="3" t="s">
        <v>841</v>
      </c>
      <c r="AX39" s="3" t="str">
        <f t="shared" si="0"/>
        <v>635047@sv.vnua.edu.vn</v>
      </c>
      <c r="AY39" s="88" t="s">
        <v>807</v>
      </c>
    </row>
    <row r="40" spans="1:51" ht="18" customHeight="1" x14ac:dyDescent="0.25">
      <c r="A40" s="12">
        <v>35</v>
      </c>
      <c r="B40" s="24">
        <v>635057</v>
      </c>
      <c r="C40" s="76" t="s">
        <v>211</v>
      </c>
      <c r="D40" s="77" t="s">
        <v>76</v>
      </c>
      <c r="E40" s="24" t="s">
        <v>212</v>
      </c>
      <c r="F40" s="15" t="s">
        <v>297</v>
      </c>
      <c r="G40" s="15" t="s">
        <v>49</v>
      </c>
      <c r="H40" s="12" t="s">
        <v>443</v>
      </c>
      <c r="I40" s="13" t="s">
        <v>444</v>
      </c>
      <c r="J40" s="21"/>
      <c r="K40" s="14"/>
      <c r="L40" s="13" t="s">
        <v>50</v>
      </c>
      <c r="M40" s="15" t="s">
        <v>50</v>
      </c>
      <c r="N40" s="13" t="s">
        <v>703</v>
      </c>
      <c r="O40" s="13" t="s">
        <v>697</v>
      </c>
      <c r="P40" s="85" t="s">
        <v>681</v>
      </c>
      <c r="Q40" s="86" t="s">
        <v>76</v>
      </c>
      <c r="R40" s="72"/>
      <c r="S40" s="72"/>
      <c r="T40" s="11"/>
      <c r="U40" s="72"/>
      <c r="V40" s="72"/>
      <c r="W40" s="18" t="s">
        <v>593</v>
      </c>
      <c r="X40" s="19">
        <v>43025</v>
      </c>
      <c r="Y40" s="20" t="s">
        <v>594</v>
      </c>
      <c r="Z40" s="35" t="s">
        <v>443</v>
      </c>
      <c r="AA40" s="36" t="s">
        <v>444</v>
      </c>
      <c r="AB40" s="39" t="s">
        <v>342</v>
      </c>
      <c r="AC40" s="39">
        <v>93</v>
      </c>
      <c r="AD40" s="40" t="s">
        <v>28</v>
      </c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6">
        <f>VLOOKUP(B40, '[1]Form Responses 1'!$X$1:$AB$100, 5, 0)</f>
        <v>0</v>
      </c>
      <c r="AW40" s="3" t="s">
        <v>842</v>
      </c>
      <c r="AX40" s="3" t="str">
        <f t="shared" si="0"/>
        <v>635057@sv.vnua.edu.vn</v>
      </c>
      <c r="AY40" s="88" t="s">
        <v>807</v>
      </c>
    </row>
    <row r="41" spans="1:51" ht="18" customHeight="1" x14ac:dyDescent="0.25">
      <c r="A41" s="12">
        <v>36</v>
      </c>
      <c r="B41" s="24">
        <v>635059</v>
      </c>
      <c r="C41" s="76" t="s">
        <v>213</v>
      </c>
      <c r="D41" s="77" t="s">
        <v>76</v>
      </c>
      <c r="E41" s="24" t="s">
        <v>214</v>
      </c>
      <c r="F41" s="15" t="s">
        <v>297</v>
      </c>
      <c r="G41" s="15" t="s">
        <v>49</v>
      </c>
      <c r="H41" s="12" t="s">
        <v>445</v>
      </c>
      <c r="I41" s="13" t="s">
        <v>446</v>
      </c>
      <c r="J41" s="21"/>
      <c r="K41" s="14"/>
      <c r="L41" s="13" t="s">
        <v>669</v>
      </c>
      <c r="M41" s="15" t="s">
        <v>50</v>
      </c>
      <c r="N41" s="13" t="s">
        <v>773</v>
      </c>
      <c r="O41" s="13" t="s">
        <v>766</v>
      </c>
      <c r="P41" s="85" t="s">
        <v>767</v>
      </c>
      <c r="Q41" s="86" t="s">
        <v>51</v>
      </c>
      <c r="R41" s="72"/>
      <c r="S41" s="72"/>
      <c r="T41" s="11"/>
      <c r="U41" s="72"/>
      <c r="V41" s="72"/>
      <c r="W41" s="18" t="s">
        <v>595</v>
      </c>
      <c r="X41" s="19">
        <v>42139</v>
      </c>
      <c r="Y41" s="20" t="s">
        <v>580</v>
      </c>
      <c r="Z41" s="35" t="s">
        <v>445</v>
      </c>
      <c r="AA41" s="36" t="s">
        <v>446</v>
      </c>
      <c r="AB41" s="39" t="s">
        <v>343</v>
      </c>
      <c r="AC41" s="39">
        <v>96</v>
      </c>
      <c r="AD41" s="40" t="s">
        <v>28</v>
      </c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6" t="str">
        <f>VLOOKUP(B41, '[1]Form Responses 1'!$X$1:$AB$100, 5, 0)</f>
        <v>Hải</v>
      </c>
      <c r="AW41" s="3" t="s">
        <v>843</v>
      </c>
      <c r="AX41" s="3" t="str">
        <f t="shared" si="0"/>
        <v>635059@sv.vnua.edu.vn</v>
      </c>
      <c r="AY41" s="88" t="s">
        <v>807</v>
      </c>
    </row>
    <row r="42" spans="1:51" ht="18" customHeight="1" x14ac:dyDescent="0.25">
      <c r="A42" s="12">
        <v>37</v>
      </c>
      <c r="B42" s="24">
        <v>635061</v>
      </c>
      <c r="C42" s="76" t="s">
        <v>83</v>
      </c>
      <c r="D42" s="77" t="s">
        <v>215</v>
      </c>
      <c r="E42" s="24" t="s">
        <v>216</v>
      </c>
      <c r="F42" s="15" t="s">
        <v>297</v>
      </c>
      <c r="G42" s="15" t="s">
        <v>49</v>
      </c>
      <c r="H42" s="12" t="s">
        <v>447</v>
      </c>
      <c r="I42" s="13" t="s">
        <v>448</v>
      </c>
      <c r="J42" s="27"/>
      <c r="K42" s="14"/>
      <c r="L42" s="13" t="s">
        <v>802</v>
      </c>
      <c r="M42" s="15" t="s">
        <v>50</v>
      </c>
      <c r="N42" s="13" t="s">
        <v>794</v>
      </c>
      <c r="O42" s="13" t="s">
        <v>782</v>
      </c>
      <c r="P42" s="85" t="s">
        <v>58</v>
      </c>
      <c r="Q42" s="86" t="s">
        <v>783</v>
      </c>
      <c r="R42" s="72"/>
      <c r="S42" s="72"/>
      <c r="T42" s="11"/>
      <c r="U42" s="72"/>
      <c r="V42" s="72"/>
      <c r="W42" s="18" t="s">
        <v>596</v>
      </c>
      <c r="X42" s="19">
        <v>42691</v>
      </c>
      <c r="Y42" s="20" t="s">
        <v>108</v>
      </c>
      <c r="Z42" s="35" t="s">
        <v>447</v>
      </c>
      <c r="AA42" s="36" t="s">
        <v>448</v>
      </c>
      <c r="AB42" s="39" t="s">
        <v>344</v>
      </c>
      <c r="AC42" s="39">
        <v>96</v>
      </c>
      <c r="AD42" s="40" t="s">
        <v>28</v>
      </c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6">
        <f>VLOOKUP(B42, '[1]Form Responses 1'!$X$1:$AB$100, 5, 0)</f>
        <v>0</v>
      </c>
      <c r="AW42" s="3" t="s">
        <v>844</v>
      </c>
      <c r="AX42" s="3" t="str">
        <f t="shared" si="0"/>
        <v>635061@sv.vnua.edu.vn</v>
      </c>
      <c r="AY42" s="88" t="s">
        <v>807</v>
      </c>
    </row>
    <row r="43" spans="1:51" ht="18" customHeight="1" x14ac:dyDescent="0.25">
      <c r="A43" s="12">
        <v>38</v>
      </c>
      <c r="B43" s="24">
        <v>622006</v>
      </c>
      <c r="C43" s="76" t="s">
        <v>217</v>
      </c>
      <c r="D43" s="77" t="s">
        <v>99</v>
      </c>
      <c r="E43" s="24" t="s">
        <v>88</v>
      </c>
      <c r="F43" s="15" t="s">
        <v>298</v>
      </c>
      <c r="G43" s="15" t="s">
        <v>56</v>
      </c>
      <c r="H43" s="12" t="s">
        <v>449</v>
      </c>
      <c r="I43" s="13" t="s">
        <v>450</v>
      </c>
      <c r="J43" s="27"/>
      <c r="K43" s="14"/>
      <c r="L43" s="13" t="s">
        <v>802</v>
      </c>
      <c r="M43" s="15" t="s">
        <v>57</v>
      </c>
      <c r="N43" s="13" t="s">
        <v>791</v>
      </c>
      <c r="O43" s="13" t="s">
        <v>694</v>
      </c>
      <c r="P43" s="85" t="s">
        <v>118</v>
      </c>
      <c r="Q43" s="86" t="s">
        <v>119</v>
      </c>
      <c r="R43" s="72"/>
      <c r="S43" s="72"/>
      <c r="T43" s="11"/>
      <c r="U43" s="72"/>
      <c r="V43" s="72"/>
      <c r="W43" s="18">
        <v>132404729</v>
      </c>
      <c r="X43" s="19">
        <v>42536</v>
      </c>
      <c r="Y43" s="20" t="s">
        <v>597</v>
      </c>
      <c r="Z43" s="35" t="s">
        <v>449</v>
      </c>
      <c r="AA43" s="36" t="s">
        <v>450</v>
      </c>
      <c r="AB43" s="39" t="s">
        <v>330</v>
      </c>
      <c r="AC43" s="39">
        <v>96</v>
      </c>
      <c r="AD43" s="40" t="s">
        <v>37</v>
      </c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7">
        <f>VLOOKUP(B43, '[1]Form Responses 1'!$X$1:$AB$100, 5, 0)</f>
        <v>0</v>
      </c>
      <c r="AW43" s="3" t="s">
        <v>845</v>
      </c>
      <c r="AX43" s="3" t="str">
        <f t="shared" si="0"/>
        <v>622006@sv.vnua.edu.vn</v>
      </c>
      <c r="AY43" s="88" t="s">
        <v>807</v>
      </c>
    </row>
    <row r="44" spans="1:51" ht="18" customHeight="1" x14ac:dyDescent="0.25">
      <c r="A44" s="12">
        <v>39</v>
      </c>
      <c r="B44" s="24">
        <v>622050</v>
      </c>
      <c r="C44" s="76" t="s">
        <v>39</v>
      </c>
      <c r="D44" s="77" t="s">
        <v>40</v>
      </c>
      <c r="E44" s="24" t="s">
        <v>218</v>
      </c>
      <c r="F44" s="15" t="s">
        <v>298</v>
      </c>
      <c r="G44" s="15" t="s">
        <v>56</v>
      </c>
      <c r="H44" s="12" t="s">
        <v>451</v>
      </c>
      <c r="I44" s="13" t="s">
        <v>452</v>
      </c>
      <c r="J44" s="27"/>
      <c r="K44" s="14"/>
      <c r="L44" s="13" t="s">
        <v>802</v>
      </c>
      <c r="M44" s="15" t="s">
        <v>57</v>
      </c>
      <c r="N44" s="13" t="s">
        <v>790</v>
      </c>
      <c r="O44" s="13" t="s">
        <v>683</v>
      </c>
      <c r="P44" s="85" t="s">
        <v>116</v>
      </c>
      <c r="Q44" s="86" t="s">
        <v>777</v>
      </c>
      <c r="R44" s="72"/>
      <c r="S44" s="72"/>
      <c r="T44" s="11"/>
      <c r="U44" s="72"/>
      <c r="V44" s="72"/>
      <c r="W44" s="18" t="s">
        <v>598</v>
      </c>
      <c r="X44" s="19">
        <v>44320</v>
      </c>
      <c r="Y44" s="20" t="s">
        <v>38</v>
      </c>
      <c r="Z44" s="35" t="s">
        <v>451</v>
      </c>
      <c r="AA44" s="36" t="s">
        <v>452</v>
      </c>
      <c r="AB44" s="39" t="s">
        <v>345</v>
      </c>
      <c r="AC44" s="39">
        <v>93</v>
      </c>
      <c r="AD44" s="40" t="s">
        <v>37</v>
      </c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6">
        <f>VLOOKUP(B44, '[1]Form Responses 1'!$X$1:$AB$100, 5, 0)</f>
        <v>0</v>
      </c>
      <c r="AW44" s="3" t="s">
        <v>846</v>
      </c>
      <c r="AX44" s="3" t="str">
        <f t="shared" si="0"/>
        <v>622050@sv.vnua.edu.vn</v>
      </c>
      <c r="AY44" s="88" t="s">
        <v>807</v>
      </c>
    </row>
    <row r="45" spans="1:51" ht="18" customHeight="1" x14ac:dyDescent="0.25">
      <c r="A45" s="12">
        <v>40</v>
      </c>
      <c r="B45" s="24">
        <v>622086</v>
      </c>
      <c r="C45" s="76" t="s">
        <v>64</v>
      </c>
      <c r="D45" s="77" t="s">
        <v>219</v>
      </c>
      <c r="E45" s="24" t="s">
        <v>220</v>
      </c>
      <c r="F45" s="15" t="s">
        <v>298</v>
      </c>
      <c r="G45" s="15" t="s">
        <v>56</v>
      </c>
      <c r="H45" s="12" t="s">
        <v>453</v>
      </c>
      <c r="I45" s="13" t="s">
        <v>454</v>
      </c>
      <c r="J45" s="21"/>
      <c r="K45" s="14"/>
      <c r="L45" s="13" t="s">
        <v>50</v>
      </c>
      <c r="M45" s="15" t="s">
        <v>57</v>
      </c>
      <c r="N45" s="13" t="s">
        <v>702</v>
      </c>
      <c r="O45" s="13" t="s">
        <v>694</v>
      </c>
      <c r="P45" s="85" t="s">
        <v>676</v>
      </c>
      <c r="Q45" s="86" t="s">
        <v>79</v>
      </c>
      <c r="R45" s="72"/>
      <c r="S45" s="72"/>
      <c r="T45" s="11"/>
      <c r="U45" s="72"/>
      <c r="V45" s="72"/>
      <c r="W45" s="18">
        <v>63503733</v>
      </c>
      <c r="X45" s="19" t="s">
        <v>599</v>
      </c>
      <c r="Y45" s="20" t="s">
        <v>152</v>
      </c>
      <c r="Z45" s="35" t="s">
        <v>453</v>
      </c>
      <c r="AA45" s="36" t="s">
        <v>454</v>
      </c>
      <c r="AB45" s="39" t="s">
        <v>346</v>
      </c>
      <c r="AC45" s="39">
        <v>118</v>
      </c>
      <c r="AD45" s="40" t="s">
        <v>37</v>
      </c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6">
        <f>VLOOKUP(B45, '[1]Form Responses 1'!$X$1:$AB$100, 5, 0)</f>
        <v>0</v>
      </c>
      <c r="AW45" s="3" t="s">
        <v>847</v>
      </c>
      <c r="AX45" s="3" t="str">
        <f t="shared" si="0"/>
        <v>622086@sv.vnua.edu.vn</v>
      </c>
      <c r="AY45" s="88" t="s">
        <v>807</v>
      </c>
    </row>
    <row r="46" spans="1:51" ht="18" customHeight="1" x14ac:dyDescent="0.25">
      <c r="A46" s="12">
        <v>41</v>
      </c>
      <c r="B46" s="24">
        <v>622105</v>
      </c>
      <c r="C46" s="76" t="s">
        <v>221</v>
      </c>
      <c r="D46" s="77" t="s">
        <v>104</v>
      </c>
      <c r="E46" s="24" t="s">
        <v>222</v>
      </c>
      <c r="F46" s="15" t="s">
        <v>298</v>
      </c>
      <c r="G46" s="15" t="s">
        <v>56</v>
      </c>
      <c r="H46" s="12" t="s">
        <v>455</v>
      </c>
      <c r="I46" s="13" t="s">
        <v>456</v>
      </c>
      <c r="J46" s="27"/>
      <c r="K46" s="14"/>
      <c r="L46" s="13" t="s">
        <v>802</v>
      </c>
      <c r="M46" s="15" t="s">
        <v>57</v>
      </c>
      <c r="N46" s="13" t="s">
        <v>789</v>
      </c>
      <c r="O46" s="13" t="s">
        <v>683</v>
      </c>
      <c r="P46" s="85" t="s">
        <v>776</v>
      </c>
      <c r="Q46" s="86" t="s">
        <v>105</v>
      </c>
      <c r="R46" s="72"/>
      <c r="S46" s="72"/>
      <c r="T46" s="11"/>
      <c r="U46" s="72"/>
      <c r="V46" s="72"/>
      <c r="W46" s="18">
        <v>1099016762</v>
      </c>
      <c r="X46" s="19">
        <v>44473</v>
      </c>
      <c r="Y46" s="20" t="s">
        <v>114</v>
      </c>
      <c r="Z46" s="35" t="s">
        <v>455</v>
      </c>
      <c r="AA46" s="36" t="s">
        <v>456</v>
      </c>
      <c r="AB46" s="39" t="s">
        <v>347</v>
      </c>
      <c r="AC46" s="39">
        <v>104</v>
      </c>
      <c r="AD46" s="40" t="s">
        <v>37</v>
      </c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6">
        <f>VLOOKUP(B46, '[1]Form Responses 1'!$X$1:$AB$100, 5, 0)</f>
        <v>0</v>
      </c>
      <c r="AW46" s="3" t="s">
        <v>848</v>
      </c>
      <c r="AX46" s="3" t="str">
        <f t="shared" si="0"/>
        <v>622105@sv.vnua.edu.vn</v>
      </c>
      <c r="AY46" s="88" t="s">
        <v>807</v>
      </c>
    </row>
    <row r="47" spans="1:51" ht="18" customHeight="1" x14ac:dyDescent="0.25">
      <c r="A47" s="12">
        <v>42</v>
      </c>
      <c r="B47" s="24">
        <v>622115</v>
      </c>
      <c r="C47" s="76" t="s">
        <v>64</v>
      </c>
      <c r="D47" s="77" t="s">
        <v>78</v>
      </c>
      <c r="E47" s="24" t="s">
        <v>93</v>
      </c>
      <c r="F47" s="15" t="s">
        <v>298</v>
      </c>
      <c r="G47" s="15" t="s">
        <v>56</v>
      </c>
      <c r="H47" s="12" t="s">
        <v>457</v>
      </c>
      <c r="I47" s="13" t="s">
        <v>458</v>
      </c>
      <c r="J47" s="21"/>
      <c r="K47" s="14"/>
      <c r="L47" s="13" t="s">
        <v>30</v>
      </c>
      <c r="M47" s="15" t="s">
        <v>57</v>
      </c>
      <c r="N47" s="13" t="s">
        <v>682</v>
      </c>
      <c r="O47" s="13" t="s">
        <v>683</v>
      </c>
      <c r="P47" s="85" t="s">
        <v>684</v>
      </c>
      <c r="Q47" s="86" t="s">
        <v>685</v>
      </c>
      <c r="R47" s="72"/>
      <c r="S47" s="72"/>
      <c r="T47" s="11"/>
      <c r="U47" s="72"/>
      <c r="V47" s="72"/>
      <c r="W47" s="18" t="s">
        <v>600</v>
      </c>
      <c r="X47" s="19">
        <v>42531</v>
      </c>
      <c r="Y47" s="20" t="s">
        <v>601</v>
      </c>
      <c r="Z47" s="35" t="s">
        <v>457</v>
      </c>
      <c r="AA47" s="36" t="s">
        <v>458</v>
      </c>
      <c r="AB47" s="39" t="s">
        <v>348</v>
      </c>
      <c r="AC47" s="39">
        <v>113</v>
      </c>
      <c r="AD47" s="40" t="s">
        <v>37</v>
      </c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6">
        <f>VLOOKUP(B47, '[1]Form Responses 1'!$X$1:$AB$100, 5, 0)</f>
        <v>0</v>
      </c>
      <c r="AW47" s="3" t="s">
        <v>849</v>
      </c>
      <c r="AX47" s="3" t="str">
        <f t="shared" si="0"/>
        <v>622115@sv.vnua.edu.vn</v>
      </c>
      <c r="AY47" s="88" t="s">
        <v>807</v>
      </c>
    </row>
    <row r="48" spans="1:51" ht="18" customHeight="1" x14ac:dyDescent="0.25">
      <c r="A48" s="12">
        <v>43</v>
      </c>
      <c r="B48" s="24">
        <v>622144</v>
      </c>
      <c r="C48" s="76" t="s">
        <v>223</v>
      </c>
      <c r="D48" s="77" t="s">
        <v>52</v>
      </c>
      <c r="E48" s="24" t="s">
        <v>151</v>
      </c>
      <c r="F48" s="15" t="s">
        <v>298</v>
      </c>
      <c r="G48" s="15" t="s">
        <v>56</v>
      </c>
      <c r="H48" s="12" t="s">
        <v>459</v>
      </c>
      <c r="I48" s="13" t="s">
        <v>460</v>
      </c>
      <c r="J48" s="21"/>
      <c r="K48" s="14"/>
      <c r="L48" s="13" t="s">
        <v>50</v>
      </c>
      <c r="M48" s="15" t="s">
        <v>57</v>
      </c>
      <c r="N48" s="13" t="s">
        <v>698</v>
      </c>
      <c r="O48" s="13" t="s">
        <v>683</v>
      </c>
      <c r="P48" s="85" t="s">
        <v>673</v>
      </c>
      <c r="Q48" s="86" t="s">
        <v>674</v>
      </c>
      <c r="R48" s="72"/>
      <c r="S48" s="72"/>
      <c r="T48" s="11"/>
      <c r="U48" s="72"/>
      <c r="V48" s="72"/>
      <c r="W48" s="18" t="s">
        <v>602</v>
      </c>
      <c r="X48" s="19">
        <v>43871</v>
      </c>
      <c r="Y48" s="20" t="s">
        <v>77</v>
      </c>
      <c r="Z48" s="35" t="s">
        <v>459</v>
      </c>
      <c r="AA48" s="36" t="s">
        <v>460</v>
      </c>
      <c r="AB48" s="39" t="s">
        <v>349</v>
      </c>
      <c r="AC48" s="39">
        <v>100</v>
      </c>
      <c r="AD48" s="40" t="s">
        <v>37</v>
      </c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6">
        <f>VLOOKUP(B48, '[1]Form Responses 1'!$X$1:$AB$100, 5, 0)</f>
        <v>0</v>
      </c>
      <c r="AW48" s="3" t="s">
        <v>850</v>
      </c>
      <c r="AX48" s="3" t="str">
        <f t="shared" si="0"/>
        <v>622144@sv.vnua.edu.vn</v>
      </c>
      <c r="AY48" s="88" t="s">
        <v>807</v>
      </c>
    </row>
    <row r="49" spans="1:51" ht="18" customHeight="1" x14ac:dyDescent="0.25">
      <c r="A49" s="12">
        <v>44</v>
      </c>
      <c r="B49" s="24">
        <v>622147</v>
      </c>
      <c r="C49" s="80" t="s">
        <v>224</v>
      </c>
      <c r="D49" s="81" t="s">
        <v>52</v>
      </c>
      <c r="E49" s="74" t="s">
        <v>88</v>
      </c>
      <c r="F49" s="15" t="s">
        <v>298</v>
      </c>
      <c r="G49" s="15" t="s">
        <v>56</v>
      </c>
      <c r="H49" s="12" t="s">
        <v>461</v>
      </c>
      <c r="I49" s="13" t="s">
        <v>462</v>
      </c>
      <c r="J49" s="27"/>
      <c r="K49" s="14"/>
      <c r="L49" s="13" t="s">
        <v>802</v>
      </c>
      <c r="M49" s="15" t="s">
        <v>57</v>
      </c>
      <c r="N49" s="13" t="s">
        <v>789</v>
      </c>
      <c r="O49" s="13" t="s">
        <v>683</v>
      </c>
      <c r="P49" s="85" t="s">
        <v>776</v>
      </c>
      <c r="Q49" s="86" t="s">
        <v>105</v>
      </c>
      <c r="R49" s="72"/>
      <c r="S49" s="72"/>
      <c r="T49" s="11"/>
      <c r="U49" s="72"/>
      <c r="V49" s="72"/>
      <c r="W49" s="18">
        <v>125819095</v>
      </c>
      <c r="X49" s="19" t="s">
        <v>603</v>
      </c>
      <c r="Y49" s="20" t="s">
        <v>109</v>
      </c>
      <c r="Z49" s="35" t="s">
        <v>461</v>
      </c>
      <c r="AA49" s="36" t="s">
        <v>462</v>
      </c>
      <c r="AB49" s="39" t="s">
        <v>339</v>
      </c>
      <c r="AC49" s="39">
        <v>111</v>
      </c>
      <c r="AD49" s="40" t="s">
        <v>28</v>
      </c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6">
        <f>VLOOKUP(B49, '[1]Form Responses 1'!$X$1:$AB$100, 5, 0)</f>
        <v>0</v>
      </c>
      <c r="AW49" s="3" t="s">
        <v>851</v>
      </c>
      <c r="AX49" s="3" t="str">
        <f t="shared" si="0"/>
        <v>622147@sv.vnua.edu.vn</v>
      </c>
      <c r="AY49" s="88" t="s">
        <v>807</v>
      </c>
    </row>
    <row r="50" spans="1:51" ht="18" customHeight="1" x14ac:dyDescent="0.2">
      <c r="A50" s="12">
        <v>45</v>
      </c>
      <c r="B50" s="68">
        <v>622152</v>
      </c>
      <c r="C50" s="78" t="s">
        <v>707</v>
      </c>
      <c r="D50" s="79" t="s">
        <v>69</v>
      </c>
      <c r="E50" s="75" t="s">
        <v>708</v>
      </c>
      <c r="F50" s="41" t="s">
        <v>298</v>
      </c>
      <c r="G50" s="41" t="s">
        <v>56</v>
      </c>
      <c r="H50" s="59" t="s">
        <v>758</v>
      </c>
      <c r="I50" s="60" t="s">
        <v>757</v>
      </c>
      <c r="J50" s="41" t="s">
        <v>729</v>
      </c>
      <c r="K50" s="53"/>
      <c r="L50" s="13" t="s">
        <v>670</v>
      </c>
      <c r="M50" s="41" t="s">
        <v>57</v>
      </c>
      <c r="N50" s="13" t="s">
        <v>744</v>
      </c>
      <c r="O50" s="13" t="s">
        <v>689</v>
      </c>
      <c r="P50" s="85" t="s">
        <v>745</v>
      </c>
      <c r="Q50" s="86" t="s">
        <v>96</v>
      </c>
      <c r="R50" s="61"/>
      <c r="S50" s="61"/>
      <c r="T50" s="61"/>
      <c r="U50" s="61"/>
      <c r="V50" s="61"/>
      <c r="W50" s="62">
        <v>113699080</v>
      </c>
      <c r="X50" s="62" t="s">
        <v>755</v>
      </c>
      <c r="Y50" s="65" t="s">
        <v>756</v>
      </c>
      <c r="Z50" s="67" t="s">
        <v>758</v>
      </c>
      <c r="AA50" s="52" t="s">
        <v>757</v>
      </c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W50" s="3" t="s">
        <v>852</v>
      </c>
      <c r="AX50" s="3" t="str">
        <f t="shared" si="0"/>
        <v>622152@sv.vnua.edu.vn</v>
      </c>
      <c r="AY50" s="88" t="s">
        <v>807</v>
      </c>
    </row>
    <row r="51" spans="1:51" ht="18" customHeight="1" x14ac:dyDescent="0.25">
      <c r="A51" s="12">
        <v>46</v>
      </c>
      <c r="B51" s="29">
        <v>622154</v>
      </c>
      <c r="C51" s="78" t="s">
        <v>225</v>
      </c>
      <c r="D51" s="79" t="s">
        <v>69</v>
      </c>
      <c r="E51" s="29" t="s">
        <v>226</v>
      </c>
      <c r="F51" s="41" t="s">
        <v>298</v>
      </c>
      <c r="G51" s="41" t="s">
        <v>56</v>
      </c>
      <c r="H51" s="12" t="s">
        <v>463</v>
      </c>
      <c r="I51" s="13" t="s">
        <v>464</v>
      </c>
      <c r="J51" s="41"/>
      <c r="K51" s="43"/>
      <c r="L51" s="13" t="s">
        <v>670</v>
      </c>
      <c r="M51" s="41" t="s">
        <v>57</v>
      </c>
      <c r="N51" s="13" t="s">
        <v>736</v>
      </c>
      <c r="O51" s="13" t="s">
        <v>683</v>
      </c>
      <c r="P51" s="85" t="s">
        <v>685</v>
      </c>
      <c r="Q51" s="86" t="s">
        <v>687</v>
      </c>
      <c r="R51" s="72"/>
      <c r="S51" s="72"/>
      <c r="T51" s="11"/>
      <c r="U51" s="72"/>
      <c r="V51" s="72"/>
      <c r="W51" s="18">
        <v>33198002358</v>
      </c>
      <c r="X51" s="19" t="s">
        <v>604</v>
      </c>
      <c r="Y51" s="20" t="s">
        <v>101</v>
      </c>
      <c r="Z51" s="35" t="s">
        <v>463</v>
      </c>
      <c r="AA51" s="36" t="s">
        <v>464</v>
      </c>
      <c r="AB51" s="37" t="s">
        <v>350</v>
      </c>
      <c r="AC51" s="37">
        <v>96</v>
      </c>
      <c r="AD51" s="42" t="s">
        <v>28</v>
      </c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36" t="s">
        <v>656</v>
      </c>
      <c r="AW51" s="3" t="s">
        <v>853</v>
      </c>
      <c r="AX51" s="3" t="str">
        <f t="shared" si="0"/>
        <v>622154@sv.vnua.edu.vn</v>
      </c>
      <c r="AY51" s="88" t="s">
        <v>807</v>
      </c>
    </row>
    <row r="52" spans="1:51" ht="18" customHeight="1" x14ac:dyDescent="0.25">
      <c r="A52" s="12">
        <v>47</v>
      </c>
      <c r="B52" s="24">
        <v>635074</v>
      </c>
      <c r="C52" s="76" t="s">
        <v>32</v>
      </c>
      <c r="D52" s="77" t="s">
        <v>86</v>
      </c>
      <c r="E52" s="24" t="s">
        <v>167</v>
      </c>
      <c r="F52" s="15" t="s">
        <v>299</v>
      </c>
      <c r="G52" s="15" t="s">
        <v>56</v>
      </c>
      <c r="H52" s="12" t="s">
        <v>465</v>
      </c>
      <c r="I52" s="13" t="s">
        <v>466</v>
      </c>
      <c r="J52" s="21"/>
      <c r="K52" s="14"/>
      <c r="L52" s="13" t="s">
        <v>30</v>
      </c>
      <c r="M52" s="15" t="s">
        <v>57</v>
      </c>
      <c r="N52" s="13" t="s">
        <v>686</v>
      </c>
      <c r="O52" s="13" t="s">
        <v>683</v>
      </c>
      <c r="P52" s="85" t="s">
        <v>32</v>
      </c>
      <c r="Q52" s="86" t="s">
        <v>687</v>
      </c>
      <c r="R52" s="72"/>
      <c r="S52" s="72"/>
      <c r="T52" s="11"/>
      <c r="U52" s="72"/>
      <c r="V52" s="72"/>
      <c r="W52" s="18" t="s">
        <v>605</v>
      </c>
      <c r="X52" s="19">
        <v>41660</v>
      </c>
      <c r="Y52" s="20" t="s">
        <v>38</v>
      </c>
      <c r="Z52" s="35" t="s">
        <v>465</v>
      </c>
      <c r="AA52" s="36" t="s">
        <v>466</v>
      </c>
      <c r="AB52" s="39" t="s">
        <v>351</v>
      </c>
      <c r="AC52" s="39">
        <v>95</v>
      </c>
      <c r="AD52" s="40" t="s">
        <v>28</v>
      </c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6">
        <f>VLOOKUP(B52, '[1]Form Responses 1'!$X$1:$AB$100, 5, 0)</f>
        <v>0</v>
      </c>
      <c r="AW52" s="3" t="s">
        <v>854</v>
      </c>
      <c r="AX52" s="3" t="str">
        <f t="shared" si="0"/>
        <v>635074@sv.vnua.edu.vn</v>
      </c>
      <c r="AY52" s="88" t="s">
        <v>807</v>
      </c>
    </row>
    <row r="53" spans="1:51" ht="18" customHeight="1" x14ac:dyDescent="0.25">
      <c r="A53" s="12">
        <v>48</v>
      </c>
      <c r="B53" s="24">
        <v>611969</v>
      </c>
      <c r="C53" s="76" t="s">
        <v>227</v>
      </c>
      <c r="D53" s="77" t="s">
        <v>117</v>
      </c>
      <c r="E53" s="24" t="s">
        <v>228</v>
      </c>
      <c r="F53" s="15" t="s">
        <v>300</v>
      </c>
      <c r="G53" s="15" t="s">
        <v>41</v>
      </c>
      <c r="H53" s="12" t="s">
        <v>467</v>
      </c>
      <c r="I53" s="13" t="s">
        <v>468</v>
      </c>
      <c r="J53" s="21"/>
      <c r="K53" s="14"/>
      <c r="L53" s="13" t="s">
        <v>801</v>
      </c>
      <c r="M53" s="15" t="s">
        <v>42</v>
      </c>
      <c r="N53" s="13" t="s">
        <v>709</v>
      </c>
      <c r="O53" s="13" t="s">
        <v>683</v>
      </c>
      <c r="P53" s="85" t="s">
        <v>710</v>
      </c>
      <c r="Q53" s="86" t="s">
        <v>711</v>
      </c>
      <c r="R53" s="72"/>
      <c r="S53" s="72"/>
      <c r="T53" s="11"/>
      <c r="U53" s="72"/>
      <c r="V53" s="72"/>
      <c r="W53" s="18">
        <v>1198008049</v>
      </c>
      <c r="X53" s="19">
        <v>44474</v>
      </c>
      <c r="Y53" s="20" t="s">
        <v>70</v>
      </c>
      <c r="Z53" s="35" t="s">
        <v>467</v>
      </c>
      <c r="AA53" s="36" t="s">
        <v>468</v>
      </c>
      <c r="AB53" s="39" t="s">
        <v>352</v>
      </c>
      <c r="AC53" s="39">
        <v>97</v>
      </c>
      <c r="AD53" s="40" t="s">
        <v>28</v>
      </c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6" t="str">
        <f>VLOOKUP(B53, '[1]Form Responses 1'!$X$1:$AB$100, 5, 0)</f>
        <v>Phong</v>
      </c>
      <c r="AW53" s="3" t="s">
        <v>855</v>
      </c>
      <c r="AX53" s="3" t="str">
        <f t="shared" si="0"/>
        <v>611969@sv.vnua.edu.vn</v>
      </c>
      <c r="AY53" s="88" t="s">
        <v>807</v>
      </c>
    </row>
    <row r="54" spans="1:51" ht="18" customHeight="1" x14ac:dyDescent="0.25">
      <c r="A54" s="12">
        <v>49</v>
      </c>
      <c r="B54" s="24">
        <v>621991</v>
      </c>
      <c r="C54" s="80" t="s">
        <v>55</v>
      </c>
      <c r="D54" s="81" t="s">
        <v>86</v>
      </c>
      <c r="E54" s="24" t="s">
        <v>229</v>
      </c>
      <c r="F54" s="15" t="s">
        <v>294</v>
      </c>
      <c r="G54" s="15" t="s">
        <v>41</v>
      </c>
      <c r="H54" s="12" t="s">
        <v>469</v>
      </c>
      <c r="I54" s="13" t="s">
        <v>470</v>
      </c>
      <c r="J54" s="15"/>
      <c r="K54" s="14"/>
      <c r="L54" s="13" t="s">
        <v>50</v>
      </c>
      <c r="M54" s="15" t="s">
        <v>42</v>
      </c>
      <c r="N54" s="13" t="s">
        <v>702</v>
      </c>
      <c r="O54" s="13" t="s">
        <v>694</v>
      </c>
      <c r="P54" s="85" t="s">
        <v>676</v>
      </c>
      <c r="Q54" s="86" t="s">
        <v>79</v>
      </c>
      <c r="R54" s="72"/>
      <c r="S54" s="72"/>
      <c r="T54" s="11"/>
      <c r="U54" s="72"/>
      <c r="V54" s="72"/>
      <c r="W54" s="18">
        <v>63543404</v>
      </c>
      <c r="X54" s="19" t="s">
        <v>606</v>
      </c>
      <c r="Y54" s="20" t="s">
        <v>152</v>
      </c>
      <c r="Z54" s="35" t="s">
        <v>469</v>
      </c>
      <c r="AA54" s="36" t="s">
        <v>470</v>
      </c>
      <c r="AB54" s="39" t="s">
        <v>327</v>
      </c>
      <c r="AC54" s="39">
        <v>114</v>
      </c>
      <c r="AD54" s="40" t="s">
        <v>28</v>
      </c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6">
        <f>VLOOKUP(B54, '[1]Form Responses 1'!$X$1:$AB$100, 5, 0)</f>
        <v>0</v>
      </c>
      <c r="AW54" s="3" t="s">
        <v>856</v>
      </c>
      <c r="AX54" s="3" t="str">
        <f t="shared" si="0"/>
        <v>621991@sv.vnua.edu.vn</v>
      </c>
      <c r="AY54" s="88" t="s">
        <v>807</v>
      </c>
    </row>
    <row r="55" spans="1:51" ht="18" customHeight="1" x14ac:dyDescent="0.25">
      <c r="A55" s="12">
        <v>50</v>
      </c>
      <c r="B55" s="29">
        <v>622020</v>
      </c>
      <c r="C55" s="78" t="s">
        <v>230</v>
      </c>
      <c r="D55" s="79" t="s">
        <v>69</v>
      </c>
      <c r="E55" s="29" t="s">
        <v>97</v>
      </c>
      <c r="F55" s="41" t="s">
        <v>294</v>
      </c>
      <c r="G55" s="41" t="s">
        <v>41</v>
      </c>
      <c r="H55" s="12" t="s">
        <v>471</v>
      </c>
      <c r="I55" s="13" t="s">
        <v>472</v>
      </c>
      <c r="J55" s="41"/>
      <c r="K55" s="43"/>
      <c r="L55" s="13" t="s">
        <v>670</v>
      </c>
      <c r="M55" s="41" t="s">
        <v>42</v>
      </c>
      <c r="N55" s="13" t="s">
        <v>730</v>
      </c>
      <c r="O55" s="13" t="s">
        <v>694</v>
      </c>
      <c r="P55" s="85" t="s">
        <v>731</v>
      </c>
      <c r="Q55" s="86" t="s">
        <v>732</v>
      </c>
      <c r="R55" s="72"/>
      <c r="S55" s="72"/>
      <c r="T55" s="11"/>
      <c r="U55" s="72"/>
      <c r="V55" s="72"/>
      <c r="W55" s="18">
        <v>33199002448</v>
      </c>
      <c r="X55" s="19" t="s">
        <v>607</v>
      </c>
      <c r="Y55" s="20" t="s">
        <v>101</v>
      </c>
      <c r="Z55" s="35" t="s">
        <v>471</v>
      </c>
      <c r="AA55" s="36" t="s">
        <v>472</v>
      </c>
      <c r="AB55" s="37" t="s">
        <v>353</v>
      </c>
      <c r="AC55" s="37">
        <v>110</v>
      </c>
      <c r="AD55" s="42" t="s">
        <v>28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36" t="s">
        <v>656</v>
      </c>
      <c r="AW55" s="3" t="s">
        <v>857</v>
      </c>
      <c r="AX55" s="3" t="str">
        <f t="shared" si="0"/>
        <v>622020@sv.vnua.edu.vn</v>
      </c>
      <c r="AY55" s="88" t="s">
        <v>807</v>
      </c>
    </row>
    <row r="56" spans="1:51" ht="18" customHeight="1" x14ac:dyDescent="0.25">
      <c r="A56" s="12">
        <v>51</v>
      </c>
      <c r="B56" s="24">
        <v>622103</v>
      </c>
      <c r="C56" s="76" t="s">
        <v>231</v>
      </c>
      <c r="D56" s="77" t="s">
        <v>74</v>
      </c>
      <c r="E56" s="24" t="s">
        <v>232</v>
      </c>
      <c r="F56" s="15" t="s">
        <v>294</v>
      </c>
      <c r="G56" s="15" t="s">
        <v>41</v>
      </c>
      <c r="H56" s="12" t="s">
        <v>473</v>
      </c>
      <c r="I56" s="13" t="s">
        <v>474</v>
      </c>
      <c r="J56" s="21"/>
      <c r="K56" s="14"/>
      <c r="L56" s="13" t="s">
        <v>50</v>
      </c>
      <c r="M56" s="15" t="s">
        <v>42</v>
      </c>
      <c r="N56" s="13" t="s">
        <v>701</v>
      </c>
      <c r="O56" s="13" t="s">
        <v>683</v>
      </c>
      <c r="P56" s="85" t="s">
        <v>677</v>
      </c>
      <c r="Q56" s="86" t="s">
        <v>678</v>
      </c>
      <c r="R56" s="72"/>
      <c r="S56" s="72"/>
      <c r="T56" s="11"/>
      <c r="U56" s="72"/>
      <c r="V56" s="72"/>
      <c r="W56" s="18">
        <v>272704981</v>
      </c>
      <c r="X56" s="19">
        <v>41874</v>
      </c>
      <c r="Y56" s="20" t="s">
        <v>608</v>
      </c>
      <c r="Z56" s="35" t="s">
        <v>473</v>
      </c>
      <c r="AA56" s="36" t="s">
        <v>474</v>
      </c>
      <c r="AB56" s="39" t="s">
        <v>354</v>
      </c>
      <c r="AC56" s="39">
        <v>92</v>
      </c>
      <c r="AD56" s="40" t="s">
        <v>37</v>
      </c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6">
        <f>VLOOKUP(B56, '[1]Form Responses 1'!$X$1:$AB$100, 5, 0)</f>
        <v>0</v>
      </c>
      <c r="AW56" s="3" t="s">
        <v>858</v>
      </c>
      <c r="AX56" s="3" t="str">
        <f t="shared" si="0"/>
        <v>622103@sv.vnua.edu.vn</v>
      </c>
      <c r="AY56" s="88" t="s">
        <v>807</v>
      </c>
    </row>
    <row r="57" spans="1:51" ht="18" customHeight="1" x14ac:dyDescent="0.25">
      <c r="A57" s="12">
        <v>52</v>
      </c>
      <c r="B57" s="24">
        <v>622134</v>
      </c>
      <c r="C57" s="80" t="s">
        <v>233</v>
      </c>
      <c r="D57" s="81" t="s">
        <v>100</v>
      </c>
      <c r="E57" s="24" t="s">
        <v>75</v>
      </c>
      <c r="F57" s="15" t="s">
        <v>294</v>
      </c>
      <c r="G57" s="15" t="s">
        <v>41</v>
      </c>
      <c r="H57" s="12" t="s">
        <v>475</v>
      </c>
      <c r="I57" s="13" t="s">
        <v>476</v>
      </c>
      <c r="J57" s="15"/>
      <c r="K57" s="14"/>
      <c r="L57" s="13" t="s">
        <v>30</v>
      </c>
      <c r="M57" s="15" t="s">
        <v>42</v>
      </c>
      <c r="N57" s="13" t="s">
        <v>682</v>
      </c>
      <c r="O57" s="13" t="s">
        <v>683</v>
      </c>
      <c r="P57" s="85" t="s">
        <v>684</v>
      </c>
      <c r="Q57" s="86" t="s">
        <v>685</v>
      </c>
      <c r="R57" s="72"/>
      <c r="S57" s="72"/>
      <c r="T57" s="11"/>
      <c r="U57" s="72"/>
      <c r="V57" s="72"/>
      <c r="W57" s="18">
        <v>13601411</v>
      </c>
      <c r="X57" s="19">
        <v>41548</v>
      </c>
      <c r="Y57" s="20" t="s">
        <v>38</v>
      </c>
      <c r="Z57" s="35" t="s">
        <v>475</v>
      </c>
      <c r="AA57" s="36" t="s">
        <v>476</v>
      </c>
      <c r="AB57" s="39" t="s">
        <v>355</v>
      </c>
      <c r="AC57" s="39">
        <v>106</v>
      </c>
      <c r="AD57" s="40" t="s">
        <v>37</v>
      </c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6">
        <f>VLOOKUP(B57, '[1]Form Responses 1'!$X$1:$AB$100, 5, 0)</f>
        <v>0</v>
      </c>
      <c r="AW57" s="3" t="s">
        <v>859</v>
      </c>
      <c r="AX57" s="3" t="str">
        <f t="shared" si="0"/>
        <v>622134@sv.vnua.edu.vn</v>
      </c>
      <c r="AY57" s="88" t="s">
        <v>807</v>
      </c>
    </row>
    <row r="58" spans="1:51" ht="18" customHeight="1" x14ac:dyDescent="0.25">
      <c r="A58" s="12">
        <v>53</v>
      </c>
      <c r="B58" s="24">
        <v>622142</v>
      </c>
      <c r="C58" s="80" t="s">
        <v>43</v>
      </c>
      <c r="D58" s="81" t="s">
        <v>52</v>
      </c>
      <c r="E58" s="74" t="s">
        <v>133</v>
      </c>
      <c r="F58" s="15" t="s">
        <v>294</v>
      </c>
      <c r="G58" s="15" t="s">
        <v>41</v>
      </c>
      <c r="H58" s="12" t="s">
        <v>477</v>
      </c>
      <c r="I58" s="13" t="s">
        <v>478</v>
      </c>
      <c r="J58" s="15"/>
      <c r="K58" s="14"/>
      <c r="L58" s="13" t="s">
        <v>669</v>
      </c>
      <c r="M58" s="15" t="s">
        <v>42</v>
      </c>
      <c r="N58" s="13" t="s">
        <v>770</v>
      </c>
      <c r="O58" s="13" t="s">
        <v>759</v>
      </c>
      <c r="P58" s="85" t="s">
        <v>760</v>
      </c>
      <c r="Q58" s="86" t="s">
        <v>761</v>
      </c>
      <c r="R58" s="72"/>
      <c r="S58" s="72"/>
      <c r="T58" s="11"/>
      <c r="U58" s="72"/>
      <c r="V58" s="72"/>
      <c r="W58" s="18">
        <v>1099004592</v>
      </c>
      <c r="X58" s="19">
        <v>41894</v>
      </c>
      <c r="Y58" s="20" t="s">
        <v>38</v>
      </c>
      <c r="Z58" s="35" t="s">
        <v>477</v>
      </c>
      <c r="AA58" s="36" t="s">
        <v>478</v>
      </c>
      <c r="AB58" s="39" t="s">
        <v>352</v>
      </c>
      <c r="AC58" s="39">
        <v>97</v>
      </c>
      <c r="AD58" s="40" t="s">
        <v>37</v>
      </c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6">
        <f>VLOOKUP(B58, '[1]Form Responses 1'!$X$1:$AB$100, 5, 0)</f>
        <v>0</v>
      </c>
      <c r="AW58" s="3" t="s">
        <v>860</v>
      </c>
      <c r="AX58" s="3" t="str">
        <f t="shared" si="0"/>
        <v>622142@sv.vnua.edu.vn</v>
      </c>
      <c r="AY58" s="88" t="s">
        <v>807</v>
      </c>
    </row>
    <row r="59" spans="1:51" ht="18" customHeight="1" x14ac:dyDescent="0.25">
      <c r="A59" s="12">
        <v>54</v>
      </c>
      <c r="B59" s="24">
        <v>622027</v>
      </c>
      <c r="C59" s="76" t="s">
        <v>234</v>
      </c>
      <c r="D59" s="77" t="s">
        <v>79</v>
      </c>
      <c r="E59" s="24" t="s">
        <v>235</v>
      </c>
      <c r="F59" s="15" t="s">
        <v>301</v>
      </c>
      <c r="G59" s="15" t="s">
        <v>46</v>
      </c>
      <c r="H59" s="12" t="s">
        <v>479</v>
      </c>
      <c r="I59" s="13" t="s">
        <v>480</v>
      </c>
      <c r="J59" s="21"/>
      <c r="K59" s="14"/>
      <c r="L59" s="13" t="s">
        <v>50</v>
      </c>
      <c r="M59" s="15" t="s">
        <v>30</v>
      </c>
      <c r="N59" s="13" t="s">
        <v>702</v>
      </c>
      <c r="O59" s="13" t="s">
        <v>694</v>
      </c>
      <c r="P59" s="85" t="s">
        <v>676</v>
      </c>
      <c r="Q59" s="86" t="s">
        <v>79</v>
      </c>
      <c r="R59" s="72"/>
      <c r="S59" s="72"/>
      <c r="T59" s="11"/>
      <c r="U59" s="72"/>
      <c r="V59" s="72"/>
      <c r="W59" s="18" t="s">
        <v>609</v>
      </c>
      <c r="X59" s="19">
        <v>42678</v>
      </c>
      <c r="Y59" s="20" t="s">
        <v>610</v>
      </c>
      <c r="Z59" s="35" t="s">
        <v>479</v>
      </c>
      <c r="AA59" s="36" t="s">
        <v>480</v>
      </c>
      <c r="AB59" s="39" t="s">
        <v>356</v>
      </c>
      <c r="AC59" s="39">
        <v>95</v>
      </c>
      <c r="AD59" s="40" t="s">
        <v>37</v>
      </c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6">
        <f>VLOOKUP(B59, '[1]Form Responses 1'!$X$1:$AB$100, 5, 0)</f>
        <v>0</v>
      </c>
      <c r="AW59" s="3" t="s">
        <v>861</v>
      </c>
      <c r="AX59" s="3" t="str">
        <f t="shared" si="0"/>
        <v>622027@sv.vnua.edu.vn</v>
      </c>
      <c r="AY59" s="88" t="s">
        <v>807</v>
      </c>
    </row>
    <row r="60" spans="1:51" ht="18" customHeight="1" x14ac:dyDescent="0.25">
      <c r="A60" s="12">
        <v>55</v>
      </c>
      <c r="B60" s="24">
        <v>622041</v>
      </c>
      <c r="C60" s="76" t="s">
        <v>125</v>
      </c>
      <c r="D60" s="77" t="s">
        <v>105</v>
      </c>
      <c r="E60" s="24" t="s">
        <v>236</v>
      </c>
      <c r="F60" s="15" t="s">
        <v>301</v>
      </c>
      <c r="G60" s="15" t="s">
        <v>46</v>
      </c>
      <c r="H60" s="12" t="s">
        <v>481</v>
      </c>
      <c r="I60" s="13" t="s">
        <v>482</v>
      </c>
      <c r="J60" s="21"/>
      <c r="K60" s="14"/>
      <c r="L60" s="13" t="s">
        <v>801</v>
      </c>
      <c r="M60" s="15" t="s">
        <v>30</v>
      </c>
      <c r="N60" s="13" t="s">
        <v>712</v>
      </c>
      <c r="O60" s="13" t="s">
        <v>694</v>
      </c>
      <c r="P60" s="85" t="s">
        <v>713</v>
      </c>
      <c r="Q60" s="86" t="s">
        <v>714</v>
      </c>
      <c r="R60" s="72"/>
      <c r="S60" s="72"/>
      <c r="T60" s="11"/>
      <c r="U60" s="72"/>
      <c r="V60" s="72"/>
      <c r="W60" s="18" t="s">
        <v>611</v>
      </c>
      <c r="X60" s="19">
        <v>44054</v>
      </c>
      <c r="Y60" s="20" t="s">
        <v>612</v>
      </c>
      <c r="Z60" s="35" t="s">
        <v>481</v>
      </c>
      <c r="AA60" s="36" t="s">
        <v>482</v>
      </c>
      <c r="AB60" s="39" t="s">
        <v>356</v>
      </c>
      <c r="AC60" s="39">
        <v>100</v>
      </c>
      <c r="AD60" s="40" t="s">
        <v>28</v>
      </c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6">
        <f>VLOOKUP(B60, '[1]Form Responses 1'!$X$1:$AB$100, 5, 0)</f>
        <v>0</v>
      </c>
      <c r="AW60" s="3" t="s">
        <v>862</v>
      </c>
      <c r="AX60" s="3" t="str">
        <f t="shared" si="0"/>
        <v>622041@sv.vnua.edu.vn</v>
      </c>
      <c r="AY60" s="88" t="s">
        <v>807</v>
      </c>
    </row>
    <row r="61" spans="1:51" ht="18" customHeight="1" x14ac:dyDescent="0.25">
      <c r="A61" s="12">
        <v>56</v>
      </c>
      <c r="B61" s="24">
        <v>622048</v>
      </c>
      <c r="C61" s="76" t="s">
        <v>237</v>
      </c>
      <c r="D61" s="77" t="s">
        <v>52</v>
      </c>
      <c r="E61" s="24" t="s">
        <v>238</v>
      </c>
      <c r="F61" s="15" t="s">
        <v>301</v>
      </c>
      <c r="G61" s="15" t="s">
        <v>46</v>
      </c>
      <c r="H61" s="12" t="s">
        <v>483</v>
      </c>
      <c r="I61" s="13" t="s">
        <v>484</v>
      </c>
      <c r="J61" s="21"/>
      <c r="K61" s="14"/>
      <c r="L61" s="13" t="s">
        <v>670</v>
      </c>
      <c r="M61" s="15" t="s">
        <v>30</v>
      </c>
      <c r="N61" s="13" t="s">
        <v>746</v>
      </c>
      <c r="O61" s="13" t="s">
        <v>683</v>
      </c>
      <c r="P61" s="85" t="s">
        <v>747</v>
      </c>
      <c r="Q61" s="86" t="s">
        <v>748</v>
      </c>
      <c r="R61" s="72"/>
      <c r="S61" s="72"/>
      <c r="T61" s="11"/>
      <c r="U61" s="72"/>
      <c r="V61" s="72"/>
      <c r="W61" s="18" t="s">
        <v>613</v>
      </c>
      <c r="X61" s="19">
        <v>42528</v>
      </c>
      <c r="Y61" s="20" t="s">
        <v>38</v>
      </c>
      <c r="Z61" s="35" t="s">
        <v>483</v>
      </c>
      <c r="AA61" s="36" t="s">
        <v>484</v>
      </c>
      <c r="AB61" s="39" t="s">
        <v>357</v>
      </c>
      <c r="AC61" s="39">
        <v>96</v>
      </c>
      <c r="AD61" s="40" t="s">
        <v>28</v>
      </c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6">
        <f>VLOOKUP(B61, '[1]Form Responses 1'!$X$1:$AB$100, 5, 0)</f>
        <v>0</v>
      </c>
      <c r="AW61" s="3" t="s">
        <v>863</v>
      </c>
      <c r="AX61" s="3" t="str">
        <f t="shared" si="0"/>
        <v>622048@sv.vnua.edu.vn</v>
      </c>
      <c r="AY61" s="88" t="s">
        <v>807</v>
      </c>
    </row>
    <row r="62" spans="1:51" ht="18" customHeight="1" x14ac:dyDescent="0.25">
      <c r="A62" s="12">
        <v>57</v>
      </c>
      <c r="B62" s="24">
        <v>622063</v>
      </c>
      <c r="C62" s="76" t="s">
        <v>73</v>
      </c>
      <c r="D62" s="77" t="s">
        <v>69</v>
      </c>
      <c r="E62" s="24" t="s">
        <v>65</v>
      </c>
      <c r="F62" s="15" t="s">
        <v>301</v>
      </c>
      <c r="G62" s="15" t="s">
        <v>46</v>
      </c>
      <c r="H62" s="12" t="s">
        <v>485</v>
      </c>
      <c r="I62" s="13" t="s">
        <v>486</v>
      </c>
      <c r="J62" s="21"/>
      <c r="K62" s="14"/>
      <c r="L62" s="13" t="s">
        <v>30</v>
      </c>
      <c r="M62" s="15" t="s">
        <v>30</v>
      </c>
      <c r="N62" s="13" t="s">
        <v>686</v>
      </c>
      <c r="O62" s="13" t="s">
        <v>683</v>
      </c>
      <c r="P62" s="85" t="s">
        <v>32</v>
      </c>
      <c r="Q62" s="86" t="s">
        <v>687</v>
      </c>
      <c r="R62" s="72"/>
      <c r="S62" s="72"/>
      <c r="T62" s="11"/>
      <c r="U62" s="72"/>
      <c r="V62" s="72"/>
      <c r="W62" s="18" t="s">
        <v>614</v>
      </c>
      <c r="X62" s="19">
        <v>36176</v>
      </c>
      <c r="Y62" s="20" t="s">
        <v>70</v>
      </c>
      <c r="Z62" s="35" t="s">
        <v>485</v>
      </c>
      <c r="AA62" s="36" t="s">
        <v>486</v>
      </c>
      <c r="AB62" s="39" t="s">
        <v>358</v>
      </c>
      <c r="AC62" s="39">
        <v>100</v>
      </c>
      <c r="AD62" s="40" t="s">
        <v>28</v>
      </c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7">
        <f>VLOOKUP(B62, '[1]Form Responses 1'!$X$1:$AB$100, 5, 0)</f>
        <v>0</v>
      </c>
      <c r="AW62" s="3" t="s">
        <v>864</v>
      </c>
      <c r="AX62" s="3" t="str">
        <f t="shared" si="0"/>
        <v>622063@sv.vnua.edu.vn</v>
      </c>
      <c r="AY62" s="88" t="s">
        <v>807</v>
      </c>
    </row>
    <row r="63" spans="1:51" ht="18" customHeight="1" x14ac:dyDescent="0.25">
      <c r="A63" s="12">
        <v>58</v>
      </c>
      <c r="B63" s="24">
        <v>622077</v>
      </c>
      <c r="C63" s="76" t="s">
        <v>82</v>
      </c>
      <c r="D63" s="77" t="s">
        <v>96</v>
      </c>
      <c r="E63" s="24" t="s">
        <v>239</v>
      </c>
      <c r="F63" s="15" t="s">
        <v>301</v>
      </c>
      <c r="G63" s="15" t="s">
        <v>46</v>
      </c>
      <c r="H63" s="12" t="s">
        <v>487</v>
      </c>
      <c r="I63" s="13" t="s">
        <v>488</v>
      </c>
      <c r="J63" s="21"/>
      <c r="K63" s="14"/>
      <c r="L63" s="13" t="s">
        <v>801</v>
      </c>
      <c r="M63" s="15" t="s">
        <v>30</v>
      </c>
      <c r="N63" s="13" t="s">
        <v>718</v>
      </c>
      <c r="O63" s="13" t="s">
        <v>683</v>
      </c>
      <c r="P63" s="85" t="s">
        <v>719</v>
      </c>
      <c r="Q63" s="86" t="s">
        <v>720</v>
      </c>
      <c r="R63" s="72"/>
      <c r="S63" s="72"/>
      <c r="T63" s="11"/>
      <c r="U63" s="72"/>
      <c r="V63" s="72"/>
      <c r="W63" s="18" t="s">
        <v>615</v>
      </c>
      <c r="X63" s="19">
        <v>43892</v>
      </c>
      <c r="Y63" s="20" t="s">
        <v>616</v>
      </c>
      <c r="Z63" s="35" t="s">
        <v>487</v>
      </c>
      <c r="AA63" s="36" t="s">
        <v>488</v>
      </c>
      <c r="AB63" s="39" t="s">
        <v>359</v>
      </c>
      <c r="AC63" s="39">
        <v>102</v>
      </c>
      <c r="AD63" s="40" t="s">
        <v>28</v>
      </c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6">
        <f>VLOOKUP(B63, '[1]Form Responses 1'!$X$1:$AB$100, 5, 0)</f>
        <v>0</v>
      </c>
      <c r="AW63" s="3" t="s">
        <v>865</v>
      </c>
      <c r="AX63" s="3" t="str">
        <f t="shared" si="0"/>
        <v>622077@sv.vnua.edu.vn</v>
      </c>
      <c r="AY63" s="88" t="s">
        <v>807</v>
      </c>
    </row>
    <row r="64" spans="1:51" ht="18" customHeight="1" x14ac:dyDescent="0.25">
      <c r="A64" s="12">
        <v>59</v>
      </c>
      <c r="B64" s="24">
        <v>622190</v>
      </c>
      <c r="C64" s="76" t="s">
        <v>240</v>
      </c>
      <c r="D64" s="77" t="s">
        <v>79</v>
      </c>
      <c r="E64" s="24" t="s">
        <v>241</v>
      </c>
      <c r="F64" s="15" t="s">
        <v>301</v>
      </c>
      <c r="G64" s="15" t="s">
        <v>46</v>
      </c>
      <c r="H64" s="12" t="s">
        <v>489</v>
      </c>
      <c r="I64" s="13" t="s">
        <v>490</v>
      </c>
      <c r="J64" s="21"/>
      <c r="K64" s="14"/>
      <c r="L64" s="13" t="s">
        <v>670</v>
      </c>
      <c r="M64" s="15" t="s">
        <v>30</v>
      </c>
      <c r="N64" s="13" t="s">
        <v>746</v>
      </c>
      <c r="O64" s="13" t="s">
        <v>683</v>
      </c>
      <c r="P64" s="85" t="s">
        <v>747</v>
      </c>
      <c r="Q64" s="86" t="s">
        <v>748</v>
      </c>
      <c r="R64" s="72"/>
      <c r="S64" s="72"/>
      <c r="T64" s="11"/>
      <c r="U64" s="72"/>
      <c r="V64" s="72"/>
      <c r="W64" s="18">
        <v>187697322</v>
      </c>
      <c r="X64" s="19">
        <v>43866</v>
      </c>
      <c r="Y64" s="20" t="s">
        <v>617</v>
      </c>
      <c r="Z64" s="35" t="s">
        <v>489</v>
      </c>
      <c r="AA64" s="36" t="s">
        <v>490</v>
      </c>
      <c r="AB64" s="39" t="s">
        <v>360</v>
      </c>
      <c r="AC64" s="39">
        <v>92</v>
      </c>
      <c r="AD64" s="40" t="s">
        <v>37</v>
      </c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6">
        <f>VLOOKUP(B64, '[1]Form Responses 1'!$X$1:$AB$100, 5, 0)</f>
        <v>0</v>
      </c>
      <c r="AW64" s="3" t="s">
        <v>866</v>
      </c>
      <c r="AX64" s="3" t="str">
        <f t="shared" si="0"/>
        <v>622190@sv.vnua.edu.vn</v>
      </c>
      <c r="AY64" s="88" t="s">
        <v>807</v>
      </c>
    </row>
    <row r="65" spans="1:51" ht="18" customHeight="1" x14ac:dyDescent="0.25">
      <c r="A65" s="12">
        <v>60</v>
      </c>
      <c r="B65" s="24">
        <v>622435</v>
      </c>
      <c r="C65" s="76" t="s">
        <v>58</v>
      </c>
      <c r="D65" s="77" t="s">
        <v>242</v>
      </c>
      <c r="E65" s="24" t="s">
        <v>243</v>
      </c>
      <c r="F65" s="15" t="s">
        <v>302</v>
      </c>
      <c r="G65" s="15" t="s">
        <v>62</v>
      </c>
      <c r="H65" s="12" t="s">
        <v>491</v>
      </c>
      <c r="I65" s="13" t="s">
        <v>492</v>
      </c>
      <c r="J65" s="21"/>
      <c r="K65" s="14"/>
      <c r="L65" s="13" t="s">
        <v>669</v>
      </c>
      <c r="M65" s="15" t="s">
        <v>63</v>
      </c>
      <c r="N65" s="13" t="s">
        <v>771</v>
      </c>
      <c r="O65" s="13" t="s">
        <v>694</v>
      </c>
      <c r="P65" s="85" t="s">
        <v>762</v>
      </c>
      <c r="Q65" s="86" t="s">
        <v>763</v>
      </c>
      <c r="R65" s="72"/>
      <c r="S65" s="72"/>
      <c r="T65" s="11"/>
      <c r="U65" s="72"/>
      <c r="V65" s="72"/>
      <c r="W65" s="18" t="s">
        <v>618</v>
      </c>
      <c r="X65" s="19">
        <v>41743</v>
      </c>
      <c r="Y65" s="20" t="s">
        <v>153</v>
      </c>
      <c r="Z65" s="35" t="s">
        <v>491</v>
      </c>
      <c r="AA65" s="36" t="s">
        <v>492</v>
      </c>
      <c r="AB65" s="39" t="s">
        <v>337</v>
      </c>
      <c r="AC65" s="39">
        <v>101</v>
      </c>
      <c r="AD65" s="40" t="s">
        <v>37</v>
      </c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6">
        <f>VLOOKUP(B65, '[1]Form Responses 1'!$X$1:$AB$100, 5, 0)</f>
        <v>0</v>
      </c>
      <c r="AW65" s="3" t="s">
        <v>867</v>
      </c>
      <c r="AX65" s="3" t="str">
        <f t="shared" si="0"/>
        <v>622435@sv.vnua.edu.vn</v>
      </c>
      <c r="AY65" s="88" t="s">
        <v>807</v>
      </c>
    </row>
    <row r="66" spans="1:51" ht="18" customHeight="1" x14ac:dyDescent="0.25">
      <c r="A66" s="12">
        <v>61</v>
      </c>
      <c r="B66" s="24">
        <v>622443</v>
      </c>
      <c r="C66" s="76" t="s">
        <v>61</v>
      </c>
      <c r="D66" s="77" t="s">
        <v>103</v>
      </c>
      <c r="E66" s="24" t="s">
        <v>244</v>
      </c>
      <c r="F66" s="15" t="s">
        <v>302</v>
      </c>
      <c r="G66" s="15" t="s">
        <v>62</v>
      </c>
      <c r="H66" s="12" t="s">
        <v>493</v>
      </c>
      <c r="I66" s="13" t="s">
        <v>494</v>
      </c>
      <c r="J66" s="21"/>
      <c r="K66" s="14"/>
      <c r="L66" s="13" t="s">
        <v>669</v>
      </c>
      <c r="M66" s="15" t="s">
        <v>63</v>
      </c>
      <c r="N66" s="13" t="s">
        <v>772</v>
      </c>
      <c r="O66" s="13" t="s">
        <v>759</v>
      </c>
      <c r="P66" s="85" t="s">
        <v>764</v>
      </c>
      <c r="Q66" s="86" t="s">
        <v>765</v>
      </c>
      <c r="R66" s="72"/>
      <c r="S66" s="72"/>
      <c r="T66" s="11"/>
      <c r="U66" s="72"/>
      <c r="V66" s="72"/>
      <c r="W66" s="18" t="s">
        <v>619</v>
      </c>
      <c r="X66" s="19">
        <v>42807</v>
      </c>
      <c r="Y66" s="20" t="s">
        <v>620</v>
      </c>
      <c r="Z66" s="35" t="s">
        <v>493</v>
      </c>
      <c r="AA66" s="36" t="s">
        <v>494</v>
      </c>
      <c r="AB66" s="39" t="s">
        <v>330</v>
      </c>
      <c r="AC66" s="39">
        <v>94</v>
      </c>
      <c r="AD66" s="40" t="s">
        <v>37</v>
      </c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6">
        <f>VLOOKUP(B66, '[1]Form Responses 1'!$X$1:$AB$100, 5, 0)</f>
        <v>0</v>
      </c>
      <c r="AW66" s="3" t="s">
        <v>868</v>
      </c>
      <c r="AX66" s="3" t="str">
        <f t="shared" si="0"/>
        <v>622443@sv.vnua.edu.vn</v>
      </c>
      <c r="AY66" s="88" t="s">
        <v>807</v>
      </c>
    </row>
    <row r="67" spans="1:51" ht="18" customHeight="1" x14ac:dyDescent="0.25">
      <c r="A67" s="12">
        <v>62</v>
      </c>
      <c r="B67" s="24">
        <v>622447</v>
      </c>
      <c r="C67" s="76" t="s">
        <v>245</v>
      </c>
      <c r="D67" s="77" t="s">
        <v>90</v>
      </c>
      <c r="E67" s="24" t="s">
        <v>246</v>
      </c>
      <c r="F67" s="15" t="s">
        <v>302</v>
      </c>
      <c r="G67" s="15" t="s">
        <v>62</v>
      </c>
      <c r="H67" s="12" t="s">
        <v>495</v>
      </c>
      <c r="I67" s="13" t="s">
        <v>496</v>
      </c>
      <c r="J67" s="27"/>
      <c r="K67" s="14"/>
      <c r="L67" s="13" t="s">
        <v>802</v>
      </c>
      <c r="M67" s="15" t="s">
        <v>63</v>
      </c>
      <c r="N67" s="13" t="s">
        <v>790</v>
      </c>
      <c r="O67" s="13" t="s">
        <v>683</v>
      </c>
      <c r="P67" s="85" t="s">
        <v>116</v>
      </c>
      <c r="Q67" s="86" t="s">
        <v>777</v>
      </c>
      <c r="R67" s="72"/>
      <c r="S67" s="72"/>
      <c r="T67" s="11"/>
      <c r="U67" s="72"/>
      <c r="V67" s="72"/>
      <c r="W67" s="18" t="s">
        <v>621</v>
      </c>
      <c r="X67" s="19">
        <v>42776</v>
      </c>
      <c r="Y67" s="20" t="s">
        <v>124</v>
      </c>
      <c r="Z67" s="35" t="s">
        <v>495</v>
      </c>
      <c r="AA67" s="36" t="s">
        <v>496</v>
      </c>
      <c r="AB67" s="39" t="s">
        <v>337</v>
      </c>
      <c r="AC67" s="39">
        <v>109</v>
      </c>
      <c r="AD67" s="40" t="s">
        <v>37</v>
      </c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6" t="str">
        <f>VLOOKUP(B67, '[1]Form Responses 1'!$X$1:$AB$100, 5, 0)</f>
        <v>Giáp</v>
      </c>
      <c r="AW67" s="3" t="s">
        <v>869</v>
      </c>
      <c r="AX67" s="3" t="str">
        <f t="shared" si="0"/>
        <v>622447@sv.vnua.edu.vn</v>
      </c>
      <c r="AY67" s="88" t="s">
        <v>807</v>
      </c>
    </row>
    <row r="68" spans="1:51" ht="18" customHeight="1" x14ac:dyDescent="0.25">
      <c r="A68" s="12">
        <v>63</v>
      </c>
      <c r="B68" s="29">
        <v>622459</v>
      </c>
      <c r="C68" s="78" t="s">
        <v>211</v>
      </c>
      <c r="D68" s="79" t="s">
        <v>174</v>
      </c>
      <c r="E68" s="29" t="s">
        <v>247</v>
      </c>
      <c r="F68" s="41" t="s">
        <v>302</v>
      </c>
      <c r="G68" s="41" t="s">
        <v>62</v>
      </c>
      <c r="H68" s="12" t="s">
        <v>497</v>
      </c>
      <c r="I68" s="13" t="s">
        <v>498</v>
      </c>
      <c r="J68" s="41"/>
      <c r="K68" s="43"/>
      <c r="L68" s="13" t="s">
        <v>670</v>
      </c>
      <c r="M68" s="41" t="s">
        <v>63</v>
      </c>
      <c r="N68" s="13" t="s">
        <v>742</v>
      </c>
      <c r="O68" s="13" t="s">
        <v>694</v>
      </c>
      <c r="P68" s="85" t="s">
        <v>116</v>
      </c>
      <c r="Q68" s="86" t="s">
        <v>743</v>
      </c>
      <c r="R68" s="72"/>
      <c r="S68" s="72"/>
      <c r="T68" s="11"/>
      <c r="U68" s="72"/>
      <c r="V68" s="72"/>
      <c r="W68" s="18" t="s">
        <v>622</v>
      </c>
      <c r="X68" s="19">
        <v>43269</v>
      </c>
      <c r="Y68" s="20" t="s">
        <v>92</v>
      </c>
      <c r="Z68" s="35" t="s">
        <v>497</v>
      </c>
      <c r="AA68" s="36" t="s">
        <v>498</v>
      </c>
      <c r="AB68" s="37" t="s">
        <v>361</v>
      </c>
      <c r="AC68" s="37">
        <v>101</v>
      </c>
      <c r="AD68" s="42" t="s">
        <v>37</v>
      </c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50">
        <f>VLOOKUP(B68, '[1]Form Responses 1'!$X$1:$AB$100, 5, 0)</f>
        <v>0</v>
      </c>
      <c r="AV68" s="58"/>
      <c r="AW68" s="3" t="s">
        <v>870</v>
      </c>
      <c r="AX68" s="3" t="str">
        <f t="shared" si="0"/>
        <v>622459@sv.vnua.edu.vn</v>
      </c>
      <c r="AY68" s="88" t="s">
        <v>807</v>
      </c>
    </row>
    <row r="69" spans="1:51" ht="18" customHeight="1" x14ac:dyDescent="0.25">
      <c r="A69" s="12">
        <v>64</v>
      </c>
      <c r="B69" s="24">
        <v>622464</v>
      </c>
      <c r="C69" s="76" t="s">
        <v>248</v>
      </c>
      <c r="D69" s="77" t="s">
        <v>119</v>
      </c>
      <c r="E69" s="24" t="s">
        <v>249</v>
      </c>
      <c r="F69" s="15" t="s">
        <v>302</v>
      </c>
      <c r="G69" s="15" t="s">
        <v>62</v>
      </c>
      <c r="H69" s="12" t="s">
        <v>499</v>
      </c>
      <c r="I69" s="13" t="s">
        <v>500</v>
      </c>
      <c r="J69" s="27"/>
      <c r="K69" s="14"/>
      <c r="L69" s="13" t="s">
        <v>802</v>
      </c>
      <c r="M69" s="15" t="s">
        <v>63</v>
      </c>
      <c r="N69" s="13" t="s">
        <v>790</v>
      </c>
      <c r="O69" s="13" t="s">
        <v>683</v>
      </c>
      <c r="P69" s="85" t="s">
        <v>116</v>
      </c>
      <c r="Q69" s="86" t="s">
        <v>777</v>
      </c>
      <c r="R69" s="72"/>
      <c r="S69" s="72"/>
      <c r="T69" s="11"/>
      <c r="U69" s="72"/>
      <c r="V69" s="72"/>
      <c r="W69" s="18" t="s">
        <v>623</v>
      </c>
      <c r="X69" s="19">
        <v>43277</v>
      </c>
      <c r="Y69" s="20" t="s">
        <v>624</v>
      </c>
      <c r="Z69" s="35" t="s">
        <v>499</v>
      </c>
      <c r="AA69" s="36" t="s">
        <v>500</v>
      </c>
      <c r="AB69" s="39" t="s">
        <v>347</v>
      </c>
      <c r="AC69" s="39">
        <v>113</v>
      </c>
      <c r="AD69" s="40" t="s">
        <v>28</v>
      </c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6" t="str">
        <f>VLOOKUP(B69, '[1]Form Responses 1'!$X$1:$AB$100, 5, 0)</f>
        <v>Giáp</v>
      </c>
      <c r="AW69" s="3" t="s">
        <v>871</v>
      </c>
      <c r="AX69" s="3" t="str">
        <f t="shared" si="0"/>
        <v>622464@sv.vnua.edu.vn</v>
      </c>
      <c r="AY69" s="88" t="s">
        <v>807</v>
      </c>
    </row>
    <row r="70" spans="1:51" ht="18" customHeight="1" x14ac:dyDescent="0.25">
      <c r="A70" s="12">
        <v>65</v>
      </c>
      <c r="B70" s="24">
        <v>622484</v>
      </c>
      <c r="C70" s="76" t="s">
        <v>250</v>
      </c>
      <c r="D70" s="77" t="s">
        <v>66</v>
      </c>
      <c r="E70" s="24" t="s">
        <v>48</v>
      </c>
      <c r="F70" s="15" t="s">
        <v>302</v>
      </c>
      <c r="G70" s="15" t="s">
        <v>62</v>
      </c>
      <c r="H70" s="12" t="s">
        <v>501</v>
      </c>
      <c r="I70" s="13" t="s">
        <v>502</v>
      </c>
      <c r="J70" s="21"/>
      <c r="K70" s="14"/>
      <c r="L70" s="13" t="s">
        <v>669</v>
      </c>
      <c r="M70" s="15" t="s">
        <v>63</v>
      </c>
      <c r="N70" s="13" t="s">
        <v>775</v>
      </c>
      <c r="O70" s="13" t="s">
        <v>759</v>
      </c>
      <c r="P70" s="85" t="s">
        <v>769</v>
      </c>
      <c r="Q70" s="86" t="s">
        <v>67</v>
      </c>
      <c r="R70" s="72"/>
      <c r="S70" s="72"/>
      <c r="T70" s="11"/>
      <c r="U70" s="72"/>
      <c r="V70" s="72"/>
      <c r="W70" s="18" t="s">
        <v>625</v>
      </c>
      <c r="X70" s="19">
        <v>43391</v>
      </c>
      <c r="Y70" s="20" t="s">
        <v>38</v>
      </c>
      <c r="Z70" s="35" t="s">
        <v>501</v>
      </c>
      <c r="AA70" s="36" t="s">
        <v>502</v>
      </c>
      <c r="AB70" s="39" t="s">
        <v>346</v>
      </c>
      <c r="AC70" s="39">
        <v>103</v>
      </c>
      <c r="AD70" s="40" t="s">
        <v>28</v>
      </c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6">
        <f>VLOOKUP(B70, '[1]Form Responses 1'!$X$1:$AB$100, 5, 0)</f>
        <v>0</v>
      </c>
      <c r="AW70" s="3" t="s">
        <v>872</v>
      </c>
      <c r="AX70" s="3" t="str">
        <f t="shared" si="0"/>
        <v>622484@sv.vnua.edu.vn</v>
      </c>
      <c r="AY70" s="88" t="s">
        <v>807</v>
      </c>
    </row>
    <row r="71" spans="1:51" ht="18" customHeight="1" x14ac:dyDescent="0.25">
      <c r="A71" s="12">
        <v>66</v>
      </c>
      <c r="B71" s="29">
        <v>622486</v>
      </c>
      <c r="C71" s="78" t="s">
        <v>112</v>
      </c>
      <c r="D71" s="79" t="s">
        <v>36</v>
      </c>
      <c r="E71" s="29" t="s">
        <v>126</v>
      </c>
      <c r="F71" s="41" t="s">
        <v>302</v>
      </c>
      <c r="G71" s="41" t="s">
        <v>62</v>
      </c>
      <c r="H71" s="12" t="s">
        <v>503</v>
      </c>
      <c r="I71" s="13" t="s">
        <v>504</v>
      </c>
      <c r="J71" s="25"/>
      <c r="K71" s="43"/>
      <c r="L71" s="13" t="s">
        <v>802</v>
      </c>
      <c r="M71" s="41" t="s">
        <v>63</v>
      </c>
      <c r="N71" s="13" t="s">
        <v>797</v>
      </c>
      <c r="O71" s="13" t="s">
        <v>694</v>
      </c>
      <c r="P71" s="85" t="s">
        <v>695</v>
      </c>
      <c r="Q71" s="86" t="s">
        <v>78</v>
      </c>
      <c r="R71" s="72"/>
      <c r="S71" s="72"/>
      <c r="T71" s="11"/>
      <c r="U71" s="72"/>
      <c r="V71" s="72"/>
      <c r="W71" s="18">
        <v>187825152</v>
      </c>
      <c r="X71" s="19">
        <v>43153</v>
      </c>
      <c r="Y71" s="20" t="s">
        <v>128</v>
      </c>
      <c r="Z71" s="35" t="s">
        <v>503</v>
      </c>
      <c r="AA71" s="36" t="s">
        <v>504</v>
      </c>
      <c r="AB71" s="37" t="s">
        <v>355</v>
      </c>
      <c r="AC71" s="37">
        <v>105</v>
      </c>
      <c r="AD71" s="42" t="s">
        <v>28</v>
      </c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50">
        <f>VLOOKUP(B71, '[1]Form Responses 1'!$X$1:$AB$100, 5, 0)</f>
        <v>0</v>
      </c>
      <c r="AW71" s="3" t="s">
        <v>873</v>
      </c>
      <c r="AX71" s="3" t="str">
        <f t="shared" ref="AX71:AX96" si="1">B71&amp;AY71</f>
        <v>622486@sv.vnua.edu.vn</v>
      </c>
      <c r="AY71" s="88" t="s">
        <v>807</v>
      </c>
    </row>
    <row r="72" spans="1:51" ht="18" customHeight="1" x14ac:dyDescent="0.25">
      <c r="A72" s="12">
        <v>67</v>
      </c>
      <c r="B72" s="24">
        <v>622492</v>
      </c>
      <c r="C72" s="76" t="s">
        <v>251</v>
      </c>
      <c r="D72" s="77" t="s">
        <v>138</v>
      </c>
      <c r="E72" s="24" t="s">
        <v>252</v>
      </c>
      <c r="F72" s="15" t="s">
        <v>302</v>
      </c>
      <c r="G72" s="15" t="s">
        <v>62</v>
      </c>
      <c r="H72" s="12" t="s">
        <v>505</v>
      </c>
      <c r="I72" s="13" t="s">
        <v>506</v>
      </c>
      <c r="J72" s="27"/>
      <c r="K72" s="14"/>
      <c r="L72" s="13" t="s">
        <v>802</v>
      </c>
      <c r="M72" s="15" t="s">
        <v>63</v>
      </c>
      <c r="N72" s="13" t="s">
        <v>791</v>
      </c>
      <c r="O72" s="13" t="s">
        <v>694</v>
      </c>
      <c r="P72" s="85" t="s">
        <v>118</v>
      </c>
      <c r="Q72" s="86" t="s">
        <v>119</v>
      </c>
      <c r="R72" s="72"/>
      <c r="S72" s="72"/>
      <c r="T72" s="11"/>
      <c r="U72" s="72"/>
      <c r="V72" s="72"/>
      <c r="W72" s="18" t="s">
        <v>626</v>
      </c>
      <c r="X72" s="19">
        <v>42734</v>
      </c>
      <c r="Y72" s="20" t="s">
        <v>627</v>
      </c>
      <c r="Z72" s="35" t="s">
        <v>505</v>
      </c>
      <c r="AA72" s="36" t="s">
        <v>506</v>
      </c>
      <c r="AB72" s="39" t="s">
        <v>362</v>
      </c>
      <c r="AC72" s="39">
        <v>104</v>
      </c>
      <c r="AD72" s="40" t="s">
        <v>28</v>
      </c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6">
        <f>VLOOKUP(B72, '[1]Form Responses 1'!$X$1:$AB$100, 5, 0)</f>
        <v>0</v>
      </c>
      <c r="AW72" s="3" t="s">
        <v>874</v>
      </c>
      <c r="AX72" s="3" t="str">
        <f t="shared" si="1"/>
        <v>622492@sv.vnua.edu.vn</v>
      </c>
      <c r="AY72" s="88" t="s">
        <v>807</v>
      </c>
    </row>
    <row r="73" spans="1:51" ht="18" customHeight="1" x14ac:dyDescent="0.25">
      <c r="A73" s="12">
        <v>68</v>
      </c>
      <c r="B73" s="24">
        <v>621967</v>
      </c>
      <c r="C73" s="76" t="s">
        <v>253</v>
      </c>
      <c r="D73" s="77" t="s">
        <v>99</v>
      </c>
      <c r="E73" s="24" t="s">
        <v>254</v>
      </c>
      <c r="F73" s="15" t="s">
        <v>303</v>
      </c>
      <c r="G73" s="15" t="s">
        <v>34</v>
      </c>
      <c r="H73" s="12" t="s">
        <v>507</v>
      </c>
      <c r="I73" s="13" t="s">
        <v>508</v>
      </c>
      <c r="J73" s="21"/>
      <c r="K73" s="14"/>
      <c r="L73" s="13" t="s">
        <v>669</v>
      </c>
      <c r="M73" s="15" t="s">
        <v>35</v>
      </c>
      <c r="N73" s="13" t="s">
        <v>772</v>
      </c>
      <c r="O73" s="13" t="s">
        <v>759</v>
      </c>
      <c r="P73" s="85" t="s">
        <v>764</v>
      </c>
      <c r="Q73" s="86" t="s">
        <v>765</v>
      </c>
      <c r="R73" s="72"/>
      <c r="S73" s="72"/>
      <c r="T73" s="11"/>
      <c r="U73" s="72"/>
      <c r="V73" s="72"/>
      <c r="W73" s="18" t="s">
        <v>628</v>
      </c>
      <c r="X73" s="19">
        <v>42192</v>
      </c>
      <c r="Y73" s="20" t="s">
        <v>629</v>
      </c>
      <c r="Z73" s="35" t="s">
        <v>507</v>
      </c>
      <c r="AA73" s="36" t="s">
        <v>508</v>
      </c>
      <c r="AB73" s="39" t="s">
        <v>363</v>
      </c>
      <c r="AC73" s="39">
        <v>112</v>
      </c>
      <c r="AD73" s="40" t="s">
        <v>28</v>
      </c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7">
        <f>VLOOKUP(B73, '[1]Form Responses 1'!$X$1:$AB$100, 5, 0)</f>
        <v>0</v>
      </c>
      <c r="AW73" s="3" t="s">
        <v>875</v>
      </c>
      <c r="AX73" s="3" t="str">
        <f t="shared" si="1"/>
        <v>621967@sv.vnua.edu.vn</v>
      </c>
      <c r="AY73" s="88" t="s">
        <v>807</v>
      </c>
    </row>
    <row r="74" spans="1:51" ht="18" customHeight="1" x14ac:dyDescent="0.25">
      <c r="A74" s="12">
        <v>69</v>
      </c>
      <c r="B74" s="24">
        <v>621983</v>
      </c>
      <c r="C74" s="76" t="s">
        <v>255</v>
      </c>
      <c r="D74" s="77" t="s">
        <v>256</v>
      </c>
      <c r="E74" s="24" t="s">
        <v>257</v>
      </c>
      <c r="F74" s="15" t="s">
        <v>303</v>
      </c>
      <c r="G74" s="15" t="s">
        <v>34</v>
      </c>
      <c r="H74" s="12" t="s">
        <v>509</v>
      </c>
      <c r="I74" s="13" t="s">
        <v>510</v>
      </c>
      <c r="J74" s="21"/>
      <c r="K74" s="14"/>
      <c r="L74" s="13" t="s">
        <v>669</v>
      </c>
      <c r="M74" s="15" t="s">
        <v>35</v>
      </c>
      <c r="N74" s="13" t="s">
        <v>775</v>
      </c>
      <c r="O74" s="13" t="s">
        <v>759</v>
      </c>
      <c r="P74" s="85" t="s">
        <v>769</v>
      </c>
      <c r="Q74" s="86" t="s">
        <v>67</v>
      </c>
      <c r="R74" s="72"/>
      <c r="S74" s="72"/>
      <c r="T74" s="11"/>
      <c r="U74" s="72"/>
      <c r="V74" s="72"/>
      <c r="W74" s="18">
        <v>36099002177</v>
      </c>
      <c r="X74" s="19">
        <v>42494</v>
      </c>
      <c r="Y74" s="20" t="s">
        <v>630</v>
      </c>
      <c r="Z74" s="35" t="s">
        <v>509</v>
      </c>
      <c r="AA74" s="36" t="s">
        <v>510</v>
      </c>
      <c r="AB74" s="39" t="s">
        <v>330</v>
      </c>
      <c r="AC74" s="39">
        <v>103</v>
      </c>
      <c r="AD74" s="40" t="s">
        <v>37</v>
      </c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6">
        <f>VLOOKUP(B74, '[1]Form Responses 1'!$X$1:$AB$100, 5, 0)</f>
        <v>0</v>
      </c>
      <c r="AW74" s="3" t="s">
        <v>876</v>
      </c>
      <c r="AX74" s="3" t="str">
        <f t="shared" si="1"/>
        <v>621983@sv.vnua.edu.vn</v>
      </c>
      <c r="AY74" s="88" t="s">
        <v>807</v>
      </c>
    </row>
    <row r="75" spans="1:51" ht="18" customHeight="1" x14ac:dyDescent="0.25">
      <c r="A75" s="12">
        <v>70</v>
      </c>
      <c r="B75" s="24">
        <v>621988</v>
      </c>
      <c r="C75" s="76" t="s">
        <v>258</v>
      </c>
      <c r="D75" s="77" t="s">
        <v>259</v>
      </c>
      <c r="E75" s="24" t="s">
        <v>142</v>
      </c>
      <c r="F75" s="15" t="s">
        <v>303</v>
      </c>
      <c r="G75" s="15" t="s">
        <v>34</v>
      </c>
      <c r="H75" s="12" t="s">
        <v>511</v>
      </c>
      <c r="I75" s="13" t="s">
        <v>512</v>
      </c>
      <c r="J75" s="27"/>
      <c r="K75" s="14"/>
      <c r="L75" s="13" t="s">
        <v>802</v>
      </c>
      <c r="M75" s="15" t="s">
        <v>35</v>
      </c>
      <c r="N75" s="13" t="s">
        <v>799</v>
      </c>
      <c r="O75" s="13" t="s">
        <v>683</v>
      </c>
      <c r="P75" s="85" t="s">
        <v>787</v>
      </c>
      <c r="Q75" s="86" t="s">
        <v>100</v>
      </c>
      <c r="R75" s="72"/>
      <c r="S75" s="72"/>
      <c r="T75" s="11"/>
      <c r="U75" s="72"/>
      <c r="V75" s="72"/>
      <c r="W75" s="18" t="s">
        <v>631</v>
      </c>
      <c r="X75" s="19">
        <v>42577</v>
      </c>
      <c r="Y75" s="20" t="s">
        <v>632</v>
      </c>
      <c r="Z75" s="35" t="s">
        <v>511</v>
      </c>
      <c r="AA75" s="36" t="s">
        <v>512</v>
      </c>
      <c r="AB75" s="39" t="s">
        <v>320</v>
      </c>
      <c r="AC75" s="39">
        <v>104</v>
      </c>
      <c r="AD75" s="40" t="s">
        <v>28</v>
      </c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6">
        <f>VLOOKUP(B75, '[1]Form Responses 1'!$X$1:$AB$100, 5, 0)</f>
        <v>0</v>
      </c>
      <c r="AW75" s="3" t="s">
        <v>877</v>
      </c>
      <c r="AX75" s="3" t="str">
        <f t="shared" si="1"/>
        <v>621988@sv.vnua.edu.vn</v>
      </c>
      <c r="AY75" s="88" t="s">
        <v>807</v>
      </c>
    </row>
    <row r="76" spans="1:51" ht="18" customHeight="1" x14ac:dyDescent="0.25">
      <c r="A76" s="12">
        <v>71</v>
      </c>
      <c r="B76" s="24">
        <v>622019</v>
      </c>
      <c r="C76" s="80" t="s">
        <v>118</v>
      </c>
      <c r="D76" s="81" t="s">
        <v>69</v>
      </c>
      <c r="E76" s="74" t="s">
        <v>260</v>
      </c>
      <c r="F76" s="15" t="s">
        <v>303</v>
      </c>
      <c r="G76" s="15" t="s">
        <v>34</v>
      </c>
      <c r="H76" s="12" t="s">
        <v>513</v>
      </c>
      <c r="I76" s="13" t="s">
        <v>514</v>
      </c>
      <c r="J76" s="15"/>
      <c r="K76" s="14"/>
      <c r="L76" s="13" t="s">
        <v>50</v>
      </c>
      <c r="M76" s="15" t="s">
        <v>35</v>
      </c>
      <c r="N76" s="13" t="s">
        <v>701</v>
      </c>
      <c r="O76" s="13" t="s">
        <v>683</v>
      </c>
      <c r="P76" s="85" t="s">
        <v>677</v>
      </c>
      <c r="Q76" s="86" t="s">
        <v>678</v>
      </c>
      <c r="R76" s="72"/>
      <c r="S76" s="72"/>
      <c r="T76" s="11"/>
      <c r="U76" s="72"/>
      <c r="V76" s="72"/>
      <c r="W76" s="18">
        <v>125909735</v>
      </c>
      <c r="X76" s="19" t="s">
        <v>102</v>
      </c>
      <c r="Y76" s="20" t="s">
        <v>127</v>
      </c>
      <c r="Z76" s="35" t="s">
        <v>513</v>
      </c>
      <c r="AA76" s="36" t="s">
        <v>514</v>
      </c>
      <c r="AB76" s="39" t="s">
        <v>357</v>
      </c>
      <c r="AC76" s="39">
        <v>109</v>
      </c>
      <c r="AD76" s="40" t="s">
        <v>28</v>
      </c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7">
        <f>VLOOKUP(B76, '[1]Form Responses 1'!$X$1:$AB$100, 5, 0)</f>
        <v>0</v>
      </c>
      <c r="AW76" s="3" t="s">
        <v>878</v>
      </c>
      <c r="AX76" s="3" t="str">
        <f t="shared" si="1"/>
        <v>622019@sv.vnua.edu.vn</v>
      </c>
      <c r="AY76" s="88" t="s">
        <v>807</v>
      </c>
    </row>
    <row r="77" spans="1:51" ht="18" customHeight="1" x14ac:dyDescent="0.25">
      <c r="A77" s="12">
        <v>72</v>
      </c>
      <c r="B77" s="24">
        <v>622078</v>
      </c>
      <c r="C77" s="76" t="s">
        <v>261</v>
      </c>
      <c r="D77" s="77" t="s">
        <v>96</v>
      </c>
      <c r="E77" s="24" t="s">
        <v>262</v>
      </c>
      <c r="F77" s="15" t="s">
        <v>303</v>
      </c>
      <c r="G77" s="15" t="s">
        <v>34</v>
      </c>
      <c r="H77" s="12" t="s">
        <v>515</v>
      </c>
      <c r="I77" s="13" t="s">
        <v>516</v>
      </c>
      <c r="J77" s="27"/>
      <c r="K77" s="14"/>
      <c r="L77" s="13" t="s">
        <v>802</v>
      </c>
      <c r="M77" s="15" t="s">
        <v>35</v>
      </c>
      <c r="N77" s="13" t="s">
        <v>799</v>
      </c>
      <c r="O77" s="13" t="s">
        <v>683</v>
      </c>
      <c r="P77" s="85" t="s">
        <v>780</v>
      </c>
      <c r="Q77" s="86" t="s">
        <v>100</v>
      </c>
      <c r="R77" s="72"/>
      <c r="S77" s="72"/>
      <c r="T77" s="11"/>
      <c r="U77" s="72"/>
      <c r="V77" s="72"/>
      <c r="W77" s="18" t="s">
        <v>633</v>
      </c>
      <c r="X77" s="19">
        <v>41373</v>
      </c>
      <c r="Y77" s="20" t="s">
        <v>72</v>
      </c>
      <c r="Z77" s="35" t="s">
        <v>515</v>
      </c>
      <c r="AA77" s="36" t="s">
        <v>516</v>
      </c>
      <c r="AB77" s="39" t="s">
        <v>346</v>
      </c>
      <c r="AC77" s="39">
        <v>113</v>
      </c>
      <c r="AD77" s="40" t="s">
        <v>28</v>
      </c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6">
        <f>VLOOKUP(B77, '[1]Form Responses 1'!$X$1:$AB$100, 5, 0)</f>
        <v>0</v>
      </c>
      <c r="AW77" s="3" t="s">
        <v>879</v>
      </c>
      <c r="AX77" s="3" t="str">
        <f t="shared" si="1"/>
        <v>622078@sv.vnua.edu.vn</v>
      </c>
      <c r="AY77" s="88" t="s">
        <v>807</v>
      </c>
    </row>
    <row r="78" spans="1:51" ht="18" customHeight="1" x14ac:dyDescent="0.25">
      <c r="A78" s="12">
        <v>73</v>
      </c>
      <c r="B78" s="24">
        <v>622137</v>
      </c>
      <c r="C78" s="80" t="s">
        <v>263</v>
      </c>
      <c r="D78" s="81" t="s">
        <v>149</v>
      </c>
      <c r="E78" s="74" t="s">
        <v>264</v>
      </c>
      <c r="F78" s="15" t="s">
        <v>303</v>
      </c>
      <c r="G78" s="15" t="s">
        <v>34</v>
      </c>
      <c r="H78" s="12" t="s">
        <v>517</v>
      </c>
      <c r="I78" s="13" t="s">
        <v>518</v>
      </c>
      <c r="J78" s="15"/>
      <c r="K78" s="14"/>
      <c r="L78" s="13" t="s">
        <v>50</v>
      </c>
      <c r="M78" s="15" t="s">
        <v>35</v>
      </c>
      <c r="N78" s="13" t="s">
        <v>702</v>
      </c>
      <c r="O78" s="13" t="s">
        <v>694</v>
      </c>
      <c r="P78" s="85" t="s">
        <v>676</v>
      </c>
      <c r="Q78" s="86" t="s">
        <v>79</v>
      </c>
      <c r="R78" s="72"/>
      <c r="S78" s="72"/>
      <c r="T78" s="11"/>
      <c r="U78" s="72"/>
      <c r="V78" s="72"/>
      <c r="W78" s="18">
        <v>168602554</v>
      </c>
      <c r="X78" s="19" t="s">
        <v>634</v>
      </c>
      <c r="Y78" s="20" t="s">
        <v>635</v>
      </c>
      <c r="Z78" s="35" t="s">
        <v>517</v>
      </c>
      <c r="AA78" s="36" t="s">
        <v>518</v>
      </c>
      <c r="AB78" s="39" t="s">
        <v>326</v>
      </c>
      <c r="AC78" s="39">
        <v>107</v>
      </c>
      <c r="AD78" s="40" t="s">
        <v>28</v>
      </c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6">
        <f>VLOOKUP(B78, '[1]Form Responses 1'!$X$1:$AB$100, 5, 0)</f>
        <v>0</v>
      </c>
      <c r="AW78" s="3" t="s">
        <v>880</v>
      </c>
      <c r="AX78" s="3" t="str">
        <f t="shared" si="1"/>
        <v>622137@sv.vnua.edu.vn</v>
      </c>
      <c r="AY78" s="88" t="s">
        <v>807</v>
      </c>
    </row>
    <row r="79" spans="1:51" ht="18" customHeight="1" x14ac:dyDescent="0.25">
      <c r="A79" s="12">
        <v>74</v>
      </c>
      <c r="B79" s="24">
        <v>622171</v>
      </c>
      <c r="C79" s="76" t="s">
        <v>237</v>
      </c>
      <c r="D79" s="77" t="s">
        <v>37</v>
      </c>
      <c r="E79" s="24" t="s">
        <v>265</v>
      </c>
      <c r="F79" s="15" t="s">
        <v>303</v>
      </c>
      <c r="G79" s="15" t="s">
        <v>34</v>
      </c>
      <c r="H79" s="12" t="s">
        <v>519</v>
      </c>
      <c r="I79" s="13" t="s">
        <v>520</v>
      </c>
      <c r="J79" s="21"/>
      <c r="K79" s="14"/>
      <c r="L79" s="13" t="s">
        <v>50</v>
      </c>
      <c r="M79" s="15" t="s">
        <v>35</v>
      </c>
      <c r="N79" s="13" t="s">
        <v>703</v>
      </c>
      <c r="O79" s="13" t="s">
        <v>697</v>
      </c>
      <c r="P79" s="85" t="s">
        <v>681</v>
      </c>
      <c r="Q79" s="86" t="s">
        <v>76</v>
      </c>
      <c r="R79" s="72"/>
      <c r="S79" s="72"/>
      <c r="T79" s="11"/>
      <c r="U79" s="72"/>
      <c r="V79" s="72"/>
      <c r="W79" s="18">
        <v>35099002555</v>
      </c>
      <c r="X79" s="19">
        <v>42950</v>
      </c>
      <c r="Y79" s="20" t="s">
        <v>636</v>
      </c>
      <c r="Z79" s="35" t="s">
        <v>519</v>
      </c>
      <c r="AA79" s="36" t="s">
        <v>520</v>
      </c>
      <c r="AB79" s="39" t="s">
        <v>361</v>
      </c>
      <c r="AC79" s="39">
        <v>110</v>
      </c>
      <c r="AD79" s="40" t="s">
        <v>37</v>
      </c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6">
        <f>VLOOKUP(B79, '[1]Form Responses 1'!$X$1:$AB$100, 5, 0)</f>
        <v>0</v>
      </c>
      <c r="AW79" s="3" t="s">
        <v>881</v>
      </c>
      <c r="AX79" s="3" t="str">
        <f t="shared" si="1"/>
        <v>622171@sv.vnua.edu.vn</v>
      </c>
      <c r="AY79" s="88" t="s">
        <v>807</v>
      </c>
    </row>
    <row r="80" spans="1:51" ht="18" customHeight="1" x14ac:dyDescent="0.25">
      <c r="A80" s="12">
        <v>75</v>
      </c>
      <c r="B80" s="24">
        <v>622206</v>
      </c>
      <c r="C80" s="76" t="s">
        <v>266</v>
      </c>
      <c r="D80" s="77" t="s">
        <v>136</v>
      </c>
      <c r="E80" s="24" t="s">
        <v>59</v>
      </c>
      <c r="F80" s="15" t="s">
        <v>303</v>
      </c>
      <c r="G80" s="15" t="s">
        <v>34</v>
      </c>
      <c r="H80" s="12" t="s">
        <v>521</v>
      </c>
      <c r="I80" s="13" t="s">
        <v>522</v>
      </c>
      <c r="J80" s="21"/>
      <c r="K80" s="14"/>
      <c r="L80" s="13" t="s">
        <v>801</v>
      </c>
      <c r="M80" s="15" t="s">
        <v>35</v>
      </c>
      <c r="N80" s="13" t="s">
        <v>712</v>
      </c>
      <c r="O80" s="13" t="s">
        <v>694</v>
      </c>
      <c r="P80" s="85" t="s">
        <v>713</v>
      </c>
      <c r="Q80" s="86" t="s">
        <v>714</v>
      </c>
      <c r="R80" s="72"/>
      <c r="S80" s="72"/>
      <c r="T80" s="11"/>
      <c r="U80" s="72"/>
      <c r="V80" s="72"/>
      <c r="W80" s="18">
        <v>168602553</v>
      </c>
      <c r="X80" s="19">
        <v>41932</v>
      </c>
      <c r="Y80" s="20" t="s">
        <v>84</v>
      </c>
      <c r="Z80" s="35" t="s">
        <v>521</v>
      </c>
      <c r="AA80" s="36" t="s">
        <v>522</v>
      </c>
      <c r="AB80" s="39" t="s">
        <v>364</v>
      </c>
      <c r="AC80" s="39">
        <v>110</v>
      </c>
      <c r="AD80" s="40" t="s">
        <v>28</v>
      </c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6">
        <f>VLOOKUP(B80, '[1]Form Responses 1'!$X$1:$AB$100, 5, 0)</f>
        <v>0</v>
      </c>
      <c r="AW80" s="3" t="s">
        <v>882</v>
      </c>
      <c r="AX80" s="3" t="str">
        <f t="shared" si="1"/>
        <v>622206@sv.vnua.edu.vn</v>
      </c>
      <c r="AY80" s="88" t="s">
        <v>807</v>
      </c>
    </row>
    <row r="81" spans="1:51" ht="18" customHeight="1" x14ac:dyDescent="0.25">
      <c r="A81" s="12">
        <v>76</v>
      </c>
      <c r="B81" s="24">
        <v>635131</v>
      </c>
      <c r="C81" s="76" t="s">
        <v>68</v>
      </c>
      <c r="D81" s="77" t="s">
        <v>119</v>
      </c>
      <c r="E81" s="24" t="s">
        <v>267</v>
      </c>
      <c r="F81" s="15" t="s">
        <v>304</v>
      </c>
      <c r="G81" s="15" t="s">
        <v>34</v>
      </c>
      <c r="H81" s="12" t="s">
        <v>523</v>
      </c>
      <c r="I81" s="13" t="s">
        <v>524</v>
      </c>
      <c r="J81" s="41"/>
      <c r="K81" s="14"/>
      <c r="L81" s="13" t="s">
        <v>801</v>
      </c>
      <c r="M81" s="15" t="s">
        <v>35</v>
      </c>
      <c r="N81" s="13" t="s">
        <v>723</v>
      </c>
      <c r="O81" s="13" t="s">
        <v>694</v>
      </c>
      <c r="P81" s="85" t="s">
        <v>724</v>
      </c>
      <c r="Q81" s="86" t="s">
        <v>85</v>
      </c>
      <c r="R81" s="72"/>
      <c r="S81" s="72"/>
      <c r="T81" s="11"/>
      <c r="U81" s="72"/>
      <c r="V81" s="72"/>
      <c r="W81" s="18" t="s">
        <v>637</v>
      </c>
      <c r="X81" s="19">
        <v>42947</v>
      </c>
      <c r="Y81" s="20" t="s">
        <v>77</v>
      </c>
      <c r="Z81" s="35" t="s">
        <v>523</v>
      </c>
      <c r="AA81" s="36" t="s">
        <v>524</v>
      </c>
      <c r="AB81" s="39" t="s">
        <v>365</v>
      </c>
      <c r="AC81" s="39">
        <v>94</v>
      </c>
      <c r="AD81" s="40" t="s">
        <v>28</v>
      </c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6">
        <f>VLOOKUP(B81, '[1]Form Responses 1'!$X$1:$AB$100, 5, 0)</f>
        <v>0</v>
      </c>
      <c r="AW81" s="3" t="s">
        <v>883</v>
      </c>
      <c r="AX81" s="3" t="str">
        <f t="shared" si="1"/>
        <v>635131@sv.vnua.edu.vn</v>
      </c>
      <c r="AY81" s="88" t="s">
        <v>807</v>
      </c>
    </row>
    <row r="82" spans="1:51" ht="18" customHeight="1" x14ac:dyDescent="0.25">
      <c r="A82" s="12">
        <v>77</v>
      </c>
      <c r="B82" s="24">
        <v>635133</v>
      </c>
      <c r="C82" s="76" t="s">
        <v>125</v>
      </c>
      <c r="D82" s="77" t="s">
        <v>33</v>
      </c>
      <c r="E82" s="24" t="s">
        <v>194</v>
      </c>
      <c r="F82" s="15" t="s">
        <v>304</v>
      </c>
      <c r="G82" s="15" t="s">
        <v>34</v>
      </c>
      <c r="H82" s="12" t="s">
        <v>525</v>
      </c>
      <c r="I82" s="13" t="s">
        <v>526</v>
      </c>
      <c r="J82" s="21"/>
      <c r="K82" s="14"/>
      <c r="L82" s="13" t="s">
        <v>669</v>
      </c>
      <c r="M82" s="15" t="s">
        <v>35</v>
      </c>
      <c r="N82" s="13" t="s">
        <v>775</v>
      </c>
      <c r="O82" s="13" t="s">
        <v>759</v>
      </c>
      <c r="P82" s="85" t="s">
        <v>769</v>
      </c>
      <c r="Q82" s="86" t="s">
        <v>67</v>
      </c>
      <c r="R82" s="72"/>
      <c r="S82" s="72"/>
      <c r="T82" s="11"/>
      <c r="U82" s="72"/>
      <c r="V82" s="72"/>
      <c r="W82" s="18">
        <v>125890123</v>
      </c>
      <c r="X82" s="19">
        <v>42543</v>
      </c>
      <c r="Y82" s="20" t="s">
        <v>54</v>
      </c>
      <c r="Z82" s="35" t="s">
        <v>525</v>
      </c>
      <c r="AA82" s="36" t="s">
        <v>526</v>
      </c>
      <c r="AB82" s="39" t="s">
        <v>366</v>
      </c>
      <c r="AC82" s="39">
        <v>94</v>
      </c>
      <c r="AD82" s="40" t="s">
        <v>28</v>
      </c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6">
        <f>VLOOKUP(B82, '[1]Form Responses 1'!$X$1:$AB$100, 5, 0)</f>
        <v>0</v>
      </c>
      <c r="AW82" s="3" t="s">
        <v>884</v>
      </c>
      <c r="AX82" s="3" t="str">
        <f t="shared" si="1"/>
        <v>635133@sv.vnua.edu.vn</v>
      </c>
      <c r="AY82" s="88" t="s">
        <v>807</v>
      </c>
    </row>
    <row r="83" spans="1:51" ht="18" customHeight="1" x14ac:dyDescent="0.25">
      <c r="A83" s="12">
        <v>78</v>
      </c>
      <c r="B83" s="29">
        <v>612051</v>
      </c>
      <c r="C83" s="78" t="s">
        <v>268</v>
      </c>
      <c r="D83" s="79" t="s">
        <v>139</v>
      </c>
      <c r="E83" s="29" t="s">
        <v>269</v>
      </c>
      <c r="F83" s="41" t="s">
        <v>305</v>
      </c>
      <c r="G83" s="41" t="s">
        <v>60</v>
      </c>
      <c r="H83" s="12" t="s">
        <v>527</v>
      </c>
      <c r="I83" s="13" t="s">
        <v>528</v>
      </c>
      <c r="J83" s="41"/>
      <c r="K83" s="43"/>
      <c r="L83" s="13" t="s">
        <v>669</v>
      </c>
      <c r="M83" s="41" t="s">
        <v>309</v>
      </c>
      <c r="N83" s="13" t="s">
        <v>770</v>
      </c>
      <c r="O83" s="13" t="s">
        <v>759</v>
      </c>
      <c r="P83" s="85" t="s">
        <v>760</v>
      </c>
      <c r="Q83" s="86" t="s">
        <v>761</v>
      </c>
      <c r="R83" s="72"/>
      <c r="S83" s="72"/>
      <c r="T83" s="11"/>
      <c r="U83" s="72"/>
      <c r="V83" s="72"/>
      <c r="W83" s="18" t="s">
        <v>638</v>
      </c>
      <c r="X83" s="19">
        <v>44296</v>
      </c>
      <c r="Y83" s="20" t="s">
        <v>38</v>
      </c>
      <c r="Z83" s="35" t="s">
        <v>527</v>
      </c>
      <c r="AA83" s="36" t="s">
        <v>528</v>
      </c>
      <c r="AB83" s="37" t="s">
        <v>324</v>
      </c>
      <c r="AC83" s="37">
        <v>110</v>
      </c>
      <c r="AD83" s="42" t="s">
        <v>37</v>
      </c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6">
        <f>VLOOKUP(B83, '[1]Form Responses 1'!$X$1:$AB$100, 5, 0)</f>
        <v>0</v>
      </c>
      <c r="AW83" s="3" t="s">
        <v>885</v>
      </c>
      <c r="AX83" s="3" t="str">
        <f t="shared" si="1"/>
        <v>612051@sv.vnua.edu.vn</v>
      </c>
      <c r="AY83" s="88" t="s">
        <v>807</v>
      </c>
    </row>
    <row r="84" spans="1:51" ht="18" customHeight="1" x14ac:dyDescent="0.25">
      <c r="A84" s="12">
        <v>79</v>
      </c>
      <c r="B84" s="29">
        <v>621697</v>
      </c>
      <c r="C84" s="78" t="s">
        <v>270</v>
      </c>
      <c r="D84" s="79" t="s">
        <v>96</v>
      </c>
      <c r="E84" s="29" t="s">
        <v>122</v>
      </c>
      <c r="F84" s="41" t="s">
        <v>306</v>
      </c>
      <c r="G84" s="41" t="s">
        <v>60</v>
      </c>
      <c r="H84" s="12" t="s">
        <v>529</v>
      </c>
      <c r="I84" s="13" t="s">
        <v>530</v>
      </c>
      <c r="J84" s="25"/>
      <c r="K84" s="43"/>
      <c r="L84" s="13" t="s">
        <v>802</v>
      </c>
      <c r="M84" s="41" t="s">
        <v>309</v>
      </c>
      <c r="N84" s="13" t="s">
        <v>793</v>
      </c>
      <c r="O84" s="13" t="s">
        <v>694</v>
      </c>
      <c r="P84" s="85" t="s">
        <v>781</v>
      </c>
      <c r="Q84" s="86" t="s">
        <v>86</v>
      </c>
      <c r="R84" s="72"/>
      <c r="S84" s="72"/>
      <c r="T84" s="11"/>
      <c r="U84" s="72"/>
      <c r="V84" s="72"/>
      <c r="W84" s="18" t="s">
        <v>639</v>
      </c>
      <c r="X84" s="19">
        <v>42816</v>
      </c>
      <c r="Y84" s="20" t="s">
        <v>640</v>
      </c>
      <c r="Z84" s="35" t="s">
        <v>529</v>
      </c>
      <c r="AA84" s="36" t="s">
        <v>530</v>
      </c>
      <c r="AB84" s="37" t="s">
        <v>367</v>
      </c>
      <c r="AC84" s="37">
        <v>119</v>
      </c>
      <c r="AD84" s="42" t="s">
        <v>28</v>
      </c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6">
        <f>VLOOKUP(B84, '[1]Form Responses 1'!$X$1:$AB$100, 5, 0)</f>
        <v>0</v>
      </c>
      <c r="AW84" s="3" t="s">
        <v>886</v>
      </c>
      <c r="AX84" s="3" t="str">
        <f t="shared" si="1"/>
        <v>621697@sv.vnua.edu.vn</v>
      </c>
      <c r="AY84" s="88" t="s">
        <v>807</v>
      </c>
    </row>
    <row r="85" spans="1:51" ht="18" customHeight="1" x14ac:dyDescent="0.25">
      <c r="A85" s="12">
        <v>80</v>
      </c>
      <c r="B85" s="29">
        <v>621426</v>
      </c>
      <c r="C85" s="78" t="s">
        <v>271</v>
      </c>
      <c r="D85" s="79" t="s">
        <v>99</v>
      </c>
      <c r="E85" s="29" t="s">
        <v>272</v>
      </c>
      <c r="F85" s="41" t="s">
        <v>307</v>
      </c>
      <c r="G85" s="41" t="s">
        <v>308</v>
      </c>
      <c r="H85" s="12" t="s">
        <v>531</v>
      </c>
      <c r="I85" s="13" t="s">
        <v>532</v>
      </c>
      <c r="J85" s="25"/>
      <c r="K85" s="43"/>
      <c r="L85" s="13" t="s">
        <v>802</v>
      </c>
      <c r="M85" s="41" t="s">
        <v>310</v>
      </c>
      <c r="N85" s="13" t="s">
        <v>792</v>
      </c>
      <c r="O85" s="13" t="s">
        <v>694</v>
      </c>
      <c r="P85" s="85" t="s">
        <v>778</v>
      </c>
      <c r="Q85" s="86" t="s">
        <v>779</v>
      </c>
      <c r="R85" s="72"/>
      <c r="S85" s="72"/>
      <c r="T85" s="11"/>
      <c r="U85" s="72"/>
      <c r="V85" s="72"/>
      <c r="W85" s="18">
        <v>142980440</v>
      </c>
      <c r="X85" s="19">
        <v>42195</v>
      </c>
      <c r="Y85" s="20" t="s">
        <v>80</v>
      </c>
      <c r="Z85" s="35" t="s">
        <v>531</v>
      </c>
      <c r="AA85" s="36" t="s">
        <v>532</v>
      </c>
      <c r="AB85" s="37" t="s">
        <v>329</v>
      </c>
      <c r="AC85" s="37">
        <v>135</v>
      </c>
      <c r="AD85" s="42" t="s">
        <v>28</v>
      </c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50" t="str">
        <f>VLOOKUP(B85, '[1]Form Responses 1'!$X$1:$AB$100, 5, 0)</f>
        <v>Đức</v>
      </c>
      <c r="AW85" s="3" t="s">
        <v>887</v>
      </c>
      <c r="AX85" s="3" t="str">
        <f t="shared" si="1"/>
        <v>621426@sv.vnua.edu.vn</v>
      </c>
      <c r="AY85" s="88" t="s">
        <v>807</v>
      </c>
    </row>
    <row r="86" spans="1:51" ht="18" customHeight="1" x14ac:dyDescent="0.25">
      <c r="A86" s="12">
        <v>81</v>
      </c>
      <c r="B86" s="29">
        <v>621559</v>
      </c>
      <c r="C86" s="78" t="s">
        <v>273</v>
      </c>
      <c r="D86" s="79" t="s">
        <v>274</v>
      </c>
      <c r="E86" s="29" t="s">
        <v>275</v>
      </c>
      <c r="F86" s="41" t="s">
        <v>307</v>
      </c>
      <c r="G86" s="41" t="s">
        <v>308</v>
      </c>
      <c r="H86" s="12" t="s">
        <v>533</v>
      </c>
      <c r="I86" s="13" t="s">
        <v>534</v>
      </c>
      <c r="J86" s="21"/>
      <c r="K86" s="43"/>
      <c r="L86" s="13" t="s">
        <v>801</v>
      </c>
      <c r="M86" s="41" t="s">
        <v>310</v>
      </c>
      <c r="N86" s="13" t="s">
        <v>725</v>
      </c>
      <c r="O86" s="13" t="s">
        <v>726</v>
      </c>
      <c r="P86" s="85" t="s">
        <v>727</v>
      </c>
      <c r="Q86" s="86" t="s">
        <v>728</v>
      </c>
      <c r="R86" s="72"/>
      <c r="S86" s="72"/>
      <c r="T86" s="11"/>
      <c r="U86" s="72"/>
      <c r="V86" s="72"/>
      <c r="W86" s="18" t="s">
        <v>641</v>
      </c>
      <c r="X86" s="19">
        <v>42794</v>
      </c>
      <c r="Y86" s="20" t="s">
        <v>642</v>
      </c>
      <c r="Z86" s="35" t="s">
        <v>533</v>
      </c>
      <c r="AA86" s="36" t="s">
        <v>534</v>
      </c>
      <c r="AB86" s="37" t="s">
        <v>368</v>
      </c>
      <c r="AC86" s="37">
        <v>135</v>
      </c>
      <c r="AD86" s="42" t="s">
        <v>28</v>
      </c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6" t="str">
        <f>VLOOKUP(B86, '[1]Form Responses 1'!$X$1:$AB$100, 5, 0)</f>
        <v>Lê</v>
      </c>
      <c r="AW86" s="3" t="s">
        <v>888</v>
      </c>
      <c r="AX86" s="3" t="str">
        <f t="shared" si="1"/>
        <v>621559@sv.vnua.edu.vn</v>
      </c>
      <c r="AY86" s="88" t="s">
        <v>807</v>
      </c>
    </row>
    <row r="87" spans="1:51" ht="18" customHeight="1" x14ac:dyDescent="0.25">
      <c r="A87" s="12">
        <v>82</v>
      </c>
      <c r="B87" s="29">
        <v>621985</v>
      </c>
      <c r="C87" s="78" t="s">
        <v>276</v>
      </c>
      <c r="D87" s="79" t="s">
        <v>119</v>
      </c>
      <c r="E87" s="29" t="s">
        <v>277</v>
      </c>
      <c r="F87" s="41" t="s">
        <v>307</v>
      </c>
      <c r="G87" s="41" t="s">
        <v>308</v>
      </c>
      <c r="H87" s="12" t="s">
        <v>535</v>
      </c>
      <c r="I87" s="13" t="s">
        <v>536</v>
      </c>
      <c r="J87" s="41"/>
      <c r="K87" s="43"/>
      <c r="L87" s="13" t="s">
        <v>670</v>
      </c>
      <c r="M87" s="41" t="s">
        <v>310</v>
      </c>
      <c r="N87" s="13" t="s">
        <v>736</v>
      </c>
      <c r="O87" s="13" t="s">
        <v>683</v>
      </c>
      <c r="P87" s="85" t="s">
        <v>685</v>
      </c>
      <c r="Q87" s="86" t="s">
        <v>687</v>
      </c>
      <c r="R87" s="72"/>
      <c r="S87" s="72"/>
      <c r="T87" s="11"/>
      <c r="U87" s="72"/>
      <c r="V87" s="72"/>
      <c r="W87" s="18" t="s">
        <v>643</v>
      </c>
      <c r="X87" s="19">
        <v>42565</v>
      </c>
      <c r="Y87" s="20" t="s">
        <v>644</v>
      </c>
      <c r="Z87" s="35" t="s">
        <v>535</v>
      </c>
      <c r="AA87" s="36" t="s">
        <v>536</v>
      </c>
      <c r="AB87" s="37" t="s">
        <v>369</v>
      </c>
      <c r="AC87" s="37">
        <v>135</v>
      </c>
      <c r="AD87" s="42" t="s">
        <v>28</v>
      </c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7" t="str">
        <f>VLOOKUP(B87, '[1]Form Responses 1'!$X$1:$AB$100, 5, 0)</f>
        <v>Giang Hương</v>
      </c>
      <c r="AW87" s="3" t="s">
        <v>889</v>
      </c>
      <c r="AX87" s="3" t="str">
        <f t="shared" si="1"/>
        <v>621985@sv.vnua.edu.vn</v>
      </c>
      <c r="AY87" s="88" t="s">
        <v>807</v>
      </c>
    </row>
    <row r="88" spans="1:51" ht="18" customHeight="1" x14ac:dyDescent="0.25">
      <c r="A88" s="12">
        <v>83</v>
      </c>
      <c r="B88" s="55">
        <v>622068</v>
      </c>
      <c r="C88" s="82" t="s">
        <v>278</v>
      </c>
      <c r="D88" s="83" t="s">
        <v>99</v>
      </c>
      <c r="E88" s="55" t="s">
        <v>279</v>
      </c>
      <c r="F88" s="56" t="s">
        <v>307</v>
      </c>
      <c r="G88" s="56" t="s">
        <v>308</v>
      </c>
      <c r="H88" s="12" t="s">
        <v>537</v>
      </c>
      <c r="I88" s="13" t="s">
        <v>538</v>
      </c>
      <c r="J88" s="56"/>
      <c r="K88" s="43"/>
      <c r="L88" s="13" t="s">
        <v>50</v>
      </c>
      <c r="M88" s="56" t="s">
        <v>310</v>
      </c>
      <c r="N88" s="13" t="s">
        <v>700</v>
      </c>
      <c r="O88" s="13" t="s">
        <v>683</v>
      </c>
      <c r="P88" s="85" t="s">
        <v>679</v>
      </c>
      <c r="Q88" s="86" t="s">
        <v>680</v>
      </c>
      <c r="R88" s="72"/>
      <c r="S88" s="72"/>
      <c r="T88" s="11"/>
      <c r="U88" s="72"/>
      <c r="V88" s="72"/>
      <c r="W88" s="18" t="s">
        <v>645</v>
      </c>
      <c r="X88" s="19">
        <v>41363</v>
      </c>
      <c r="Y88" s="20" t="s">
        <v>38</v>
      </c>
      <c r="Z88" s="35" t="s">
        <v>537</v>
      </c>
      <c r="AA88" s="36" t="s">
        <v>538</v>
      </c>
      <c r="AB88" s="37" t="s">
        <v>331</v>
      </c>
      <c r="AC88" s="37">
        <v>135</v>
      </c>
      <c r="AD88" s="42" t="s">
        <v>28</v>
      </c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6" t="s">
        <v>672</v>
      </c>
      <c r="AW88" s="3" t="s">
        <v>890</v>
      </c>
      <c r="AX88" s="3" t="str">
        <f t="shared" si="1"/>
        <v>622068@sv.vnua.edu.vn</v>
      </c>
      <c r="AY88" s="88" t="s">
        <v>807</v>
      </c>
    </row>
    <row r="89" spans="1:51" ht="18" customHeight="1" x14ac:dyDescent="0.25">
      <c r="A89" s="12">
        <v>84</v>
      </c>
      <c r="B89" s="29">
        <v>622088</v>
      </c>
      <c r="C89" s="78" t="s">
        <v>280</v>
      </c>
      <c r="D89" s="79" t="s">
        <v>44</v>
      </c>
      <c r="E89" s="29" t="s">
        <v>113</v>
      </c>
      <c r="F89" s="41" t="s">
        <v>307</v>
      </c>
      <c r="G89" s="41" t="s">
        <v>308</v>
      </c>
      <c r="H89" s="12" t="s">
        <v>539</v>
      </c>
      <c r="I89" s="13" t="s">
        <v>540</v>
      </c>
      <c r="J89" s="41"/>
      <c r="K89" s="43"/>
      <c r="L89" s="13" t="s">
        <v>30</v>
      </c>
      <c r="M89" s="41" t="s">
        <v>310</v>
      </c>
      <c r="N89" s="13" t="s">
        <v>693</v>
      </c>
      <c r="O89" s="13" t="s">
        <v>694</v>
      </c>
      <c r="P89" s="85" t="s">
        <v>695</v>
      </c>
      <c r="Q89" s="86" t="s">
        <v>696</v>
      </c>
      <c r="R89" s="72"/>
      <c r="S89" s="72"/>
      <c r="T89" s="11"/>
      <c r="U89" s="72"/>
      <c r="V89" s="72"/>
      <c r="W89" s="18" t="s">
        <v>646</v>
      </c>
      <c r="X89" s="19">
        <v>42754</v>
      </c>
      <c r="Y89" s="20" t="s">
        <v>647</v>
      </c>
      <c r="Z89" s="35" t="s">
        <v>539</v>
      </c>
      <c r="AA89" s="36" t="s">
        <v>540</v>
      </c>
      <c r="AB89" s="37" t="s">
        <v>370</v>
      </c>
      <c r="AC89" s="37">
        <v>135</v>
      </c>
      <c r="AD89" s="42" t="s">
        <v>37</v>
      </c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6" t="str">
        <f>VLOOKUP(B89, '[1]Form Responses 1'!$X$1:$AB$100, 5, 0)</f>
        <v>Ninh</v>
      </c>
      <c r="AW89" s="3" t="s">
        <v>891</v>
      </c>
      <c r="AX89" s="3" t="str">
        <f t="shared" si="1"/>
        <v>622088@sv.vnua.edu.vn</v>
      </c>
      <c r="AY89" s="88" t="s">
        <v>807</v>
      </c>
    </row>
    <row r="90" spans="1:51" ht="18" customHeight="1" x14ac:dyDescent="0.25">
      <c r="A90" s="12">
        <v>85</v>
      </c>
      <c r="B90" s="29">
        <v>622114</v>
      </c>
      <c r="C90" s="78" t="s">
        <v>281</v>
      </c>
      <c r="D90" s="79" t="s">
        <v>78</v>
      </c>
      <c r="E90" s="29" t="s">
        <v>282</v>
      </c>
      <c r="F90" s="41" t="s">
        <v>307</v>
      </c>
      <c r="G90" s="41" t="s">
        <v>308</v>
      </c>
      <c r="H90" s="12" t="s">
        <v>541</v>
      </c>
      <c r="I90" s="13" t="s">
        <v>542</v>
      </c>
      <c r="J90" s="41"/>
      <c r="K90" s="43"/>
      <c r="L90" s="13" t="s">
        <v>50</v>
      </c>
      <c r="M90" s="41" t="s">
        <v>310</v>
      </c>
      <c r="N90" s="13" t="s">
        <v>699</v>
      </c>
      <c r="O90" s="13" t="s">
        <v>683</v>
      </c>
      <c r="P90" s="85" t="s">
        <v>73</v>
      </c>
      <c r="Q90" s="86" t="s">
        <v>675</v>
      </c>
      <c r="R90" s="72"/>
      <c r="S90" s="72"/>
      <c r="T90" s="11"/>
      <c r="U90" s="72"/>
      <c r="V90" s="72"/>
      <c r="W90" s="18" t="s">
        <v>648</v>
      </c>
      <c r="X90" s="19">
        <v>44306</v>
      </c>
      <c r="Y90" s="20" t="s">
        <v>72</v>
      </c>
      <c r="Z90" s="35" t="s">
        <v>541</v>
      </c>
      <c r="AA90" s="36" t="s">
        <v>542</v>
      </c>
      <c r="AB90" s="37" t="s">
        <v>371</v>
      </c>
      <c r="AC90" s="37">
        <v>135</v>
      </c>
      <c r="AD90" s="42" t="s">
        <v>37</v>
      </c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6">
        <f>VLOOKUP(B90, '[1]Form Responses 1'!$X$1:$AB$100, 5, 0)</f>
        <v>0</v>
      </c>
      <c r="AW90" s="3" t="s">
        <v>892</v>
      </c>
      <c r="AX90" s="3" t="str">
        <f t="shared" si="1"/>
        <v>622114@sv.vnua.edu.vn</v>
      </c>
      <c r="AY90" s="88" t="s">
        <v>807</v>
      </c>
    </row>
    <row r="91" spans="1:51" ht="18" customHeight="1" thickBot="1" x14ac:dyDescent="0.3">
      <c r="A91" s="12">
        <v>86</v>
      </c>
      <c r="B91" s="29">
        <v>622128</v>
      </c>
      <c r="C91" s="78" t="s">
        <v>71</v>
      </c>
      <c r="D91" s="79" t="s">
        <v>105</v>
      </c>
      <c r="E91" s="29" t="s">
        <v>111</v>
      </c>
      <c r="F91" s="41" t="s">
        <v>307</v>
      </c>
      <c r="G91" s="41" t="s">
        <v>308</v>
      </c>
      <c r="H91" s="12" t="s">
        <v>543</v>
      </c>
      <c r="I91" s="13" t="s">
        <v>544</v>
      </c>
      <c r="J91" s="41"/>
      <c r="K91" s="43"/>
      <c r="L91" s="13" t="s">
        <v>670</v>
      </c>
      <c r="M91" s="41" t="s">
        <v>310</v>
      </c>
      <c r="N91" s="13" t="s">
        <v>750</v>
      </c>
      <c r="O91" s="13" t="s">
        <v>689</v>
      </c>
      <c r="P91" s="85" t="s">
        <v>64</v>
      </c>
      <c r="Q91" s="86" t="s">
        <v>751</v>
      </c>
      <c r="R91" s="72"/>
      <c r="S91" s="72"/>
      <c r="T91" s="11"/>
      <c r="U91" s="72"/>
      <c r="V91" s="72"/>
      <c r="W91" s="18" t="s">
        <v>649</v>
      </c>
      <c r="X91" s="19">
        <v>41302</v>
      </c>
      <c r="Y91" s="20" t="s">
        <v>650</v>
      </c>
      <c r="Z91" s="35" t="s">
        <v>543</v>
      </c>
      <c r="AA91" s="36" t="s">
        <v>544</v>
      </c>
      <c r="AB91" s="37" t="s">
        <v>372</v>
      </c>
      <c r="AC91" s="37">
        <v>135</v>
      </c>
      <c r="AD91" s="42" t="s">
        <v>28</v>
      </c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50">
        <f>VLOOKUP(B91, '[1]Form Responses 1'!$X$1:$AB$100, 5, 0)</f>
        <v>0</v>
      </c>
      <c r="AW91" s="3" t="s">
        <v>893</v>
      </c>
      <c r="AX91" s="3" t="str">
        <f t="shared" si="1"/>
        <v>622128@sv.vnua.edu.vn</v>
      </c>
      <c r="AY91" s="88" t="s">
        <v>807</v>
      </c>
    </row>
    <row r="92" spans="1:51" s="58" customFormat="1" ht="18" customHeight="1" thickBot="1" x14ac:dyDescent="0.3">
      <c r="A92" s="12">
        <v>87</v>
      </c>
      <c r="B92" s="29">
        <v>622162</v>
      </c>
      <c r="C92" s="78" t="s">
        <v>283</v>
      </c>
      <c r="D92" s="79" t="s">
        <v>85</v>
      </c>
      <c r="E92" s="29" t="s">
        <v>284</v>
      </c>
      <c r="F92" s="41" t="s">
        <v>307</v>
      </c>
      <c r="G92" s="41" t="s">
        <v>308</v>
      </c>
      <c r="H92" s="50" t="s">
        <v>545</v>
      </c>
      <c r="I92" s="36" t="s">
        <v>546</v>
      </c>
      <c r="J92" s="41"/>
      <c r="K92" s="43"/>
      <c r="L92" s="13" t="s">
        <v>30</v>
      </c>
      <c r="M92" s="41" t="s">
        <v>310</v>
      </c>
      <c r="N92" s="13" t="s">
        <v>688</v>
      </c>
      <c r="O92" s="13" t="s">
        <v>689</v>
      </c>
      <c r="P92" s="85" t="s">
        <v>43</v>
      </c>
      <c r="Q92" s="86" t="s">
        <v>44</v>
      </c>
      <c r="R92" s="69"/>
      <c r="S92" s="69"/>
      <c r="T92" s="51"/>
      <c r="U92" s="69"/>
      <c r="V92" s="69"/>
      <c r="W92" s="63" t="s">
        <v>651</v>
      </c>
      <c r="X92" s="64">
        <v>42654</v>
      </c>
      <c r="Y92" s="66" t="s">
        <v>135</v>
      </c>
      <c r="Z92" s="50" t="s">
        <v>545</v>
      </c>
      <c r="AA92" s="36" t="s">
        <v>546</v>
      </c>
      <c r="AB92" s="37" t="s">
        <v>373</v>
      </c>
      <c r="AC92" s="37">
        <v>135</v>
      </c>
      <c r="AD92" s="42" t="s">
        <v>28</v>
      </c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6" t="str">
        <f>VLOOKUP(B92, '[1]Form Responses 1'!$X$1:$AB$100, 5, 0)</f>
        <v>Sơn</v>
      </c>
      <c r="AV92" s="3"/>
      <c r="AW92" s="58" t="s">
        <v>894</v>
      </c>
      <c r="AX92" s="3" t="str">
        <f t="shared" si="1"/>
        <v>622162@sv.vnua.edu.vn</v>
      </c>
      <c r="AY92" s="88" t="s">
        <v>807</v>
      </c>
    </row>
    <row r="93" spans="1:51" ht="18" customHeight="1" x14ac:dyDescent="0.25">
      <c r="A93" s="12">
        <v>88</v>
      </c>
      <c r="B93" s="29">
        <v>622191</v>
      </c>
      <c r="C93" s="78" t="s">
        <v>285</v>
      </c>
      <c r="D93" s="79" t="s">
        <v>33</v>
      </c>
      <c r="E93" s="29" t="s">
        <v>146</v>
      </c>
      <c r="F93" s="41" t="s">
        <v>307</v>
      </c>
      <c r="G93" s="41" t="s">
        <v>308</v>
      </c>
      <c r="H93" s="12" t="s">
        <v>547</v>
      </c>
      <c r="I93" s="13" t="s">
        <v>548</v>
      </c>
      <c r="J93" s="21"/>
      <c r="K93" s="43"/>
      <c r="L93" s="13" t="s">
        <v>801</v>
      </c>
      <c r="M93" s="41" t="s">
        <v>310</v>
      </c>
      <c r="N93" s="13" t="s">
        <v>709</v>
      </c>
      <c r="O93" s="13" t="s">
        <v>683</v>
      </c>
      <c r="P93" s="85" t="s">
        <v>710</v>
      </c>
      <c r="Q93" s="86" t="s">
        <v>711</v>
      </c>
      <c r="R93" s="72"/>
      <c r="S93" s="72"/>
      <c r="T93" s="11"/>
      <c r="U93" s="72"/>
      <c r="V93" s="72"/>
      <c r="W93" s="18" t="s">
        <v>652</v>
      </c>
      <c r="X93" s="19">
        <v>41496</v>
      </c>
      <c r="Y93" s="20" t="s">
        <v>653</v>
      </c>
      <c r="Z93" s="35" t="s">
        <v>547</v>
      </c>
      <c r="AA93" s="36" t="s">
        <v>548</v>
      </c>
      <c r="AB93" s="37" t="s">
        <v>367</v>
      </c>
      <c r="AC93" s="37">
        <v>124</v>
      </c>
      <c r="AD93" s="42" t="s">
        <v>28</v>
      </c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6" t="str">
        <f>VLOOKUP(B93, '[1]Form Responses 1'!$X$1:$AB$100, 5, 0)</f>
        <v>Phong</v>
      </c>
      <c r="AW93" s="3" t="s">
        <v>895</v>
      </c>
      <c r="AX93" s="3" t="str">
        <f t="shared" si="1"/>
        <v>622191@sv.vnua.edu.vn</v>
      </c>
      <c r="AY93" s="88" t="s">
        <v>807</v>
      </c>
    </row>
    <row r="94" spans="1:51" ht="18" customHeight="1" x14ac:dyDescent="0.25">
      <c r="A94" s="12">
        <v>89</v>
      </c>
      <c r="B94" s="29">
        <v>622193</v>
      </c>
      <c r="C94" s="78" t="s">
        <v>286</v>
      </c>
      <c r="D94" s="79" t="s">
        <v>33</v>
      </c>
      <c r="E94" s="29" t="s">
        <v>143</v>
      </c>
      <c r="F94" s="41" t="s">
        <v>307</v>
      </c>
      <c r="G94" s="41" t="s">
        <v>308</v>
      </c>
      <c r="H94" s="12" t="s">
        <v>549</v>
      </c>
      <c r="I94" s="13" t="s">
        <v>550</v>
      </c>
      <c r="J94" s="41"/>
      <c r="K94" s="43"/>
      <c r="L94" s="13" t="s">
        <v>670</v>
      </c>
      <c r="M94" s="41" t="s">
        <v>310</v>
      </c>
      <c r="N94" s="13" t="s">
        <v>737</v>
      </c>
      <c r="O94" s="13" t="s">
        <v>694</v>
      </c>
      <c r="P94" s="85" t="s">
        <v>738</v>
      </c>
      <c r="Q94" s="86" t="s">
        <v>739</v>
      </c>
      <c r="R94" s="72"/>
      <c r="S94" s="72"/>
      <c r="T94" s="11"/>
      <c r="U94" s="72"/>
      <c r="V94" s="72"/>
      <c r="W94" s="18" t="s">
        <v>654</v>
      </c>
      <c r="X94" s="19">
        <v>43886</v>
      </c>
      <c r="Y94" s="20" t="s">
        <v>137</v>
      </c>
      <c r="Z94" s="35" t="s">
        <v>549</v>
      </c>
      <c r="AA94" s="36" t="s">
        <v>550</v>
      </c>
      <c r="AB94" s="37" t="s">
        <v>367</v>
      </c>
      <c r="AC94" s="37">
        <v>135</v>
      </c>
      <c r="AD94" s="42" t="s">
        <v>28</v>
      </c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6" t="str">
        <f>VLOOKUP(B94, '[1]Form Responses 1'!$X$1:$AB$100, 5, 0)</f>
        <v>Đức</v>
      </c>
      <c r="AW94" s="3" t="s">
        <v>896</v>
      </c>
      <c r="AX94" s="3" t="str">
        <f t="shared" si="1"/>
        <v>622193@sv.vnua.edu.vn</v>
      </c>
      <c r="AY94" s="88" t="s">
        <v>807</v>
      </c>
    </row>
    <row r="95" spans="1:51" ht="18" customHeight="1" x14ac:dyDescent="0.25">
      <c r="A95" s="12">
        <v>90</v>
      </c>
      <c r="B95" s="29">
        <v>623540</v>
      </c>
      <c r="C95" s="78" t="s">
        <v>287</v>
      </c>
      <c r="D95" s="79" t="s">
        <v>288</v>
      </c>
      <c r="E95" s="29" t="s">
        <v>89</v>
      </c>
      <c r="F95" s="41" t="s">
        <v>307</v>
      </c>
      <c r="G95" s="41" t="s">
        <v>308</v>
      </c>
      <c r="H95" s="12" t="s">
        <v>551</v>
      </c>
      <c r="I95" s="13" t="s">
        <v>552</v>
      </c>
      <c r="J95" s="25"/>
      <c r="K95" s="43"/>
      <c r="L95" s="13" t="s">
        <v>802</v>
      </c>
      <c r="M95" s="41" t="s">
        <v>310</v>
      </c>
      <c r="N95" s="13" t="s">
        <v>795</v>
      </c>
      <c r="O95" s="13" t="s">
        <v>694</v>
      </c>
      <c r="P95" s="85" t="s">
        <v>784</v>
      </c>
      <c r="Q95" s="86" t="s">
        <v>696</v>
      </c>
      <c r="R95" s="72"/>
      <c r="S95" s="72"/>
      <c r="T95" s="11"/>
      <c r="U95" s="72"/>
      <c r="V95" s="72"/>
      <c r="W95" s="18">
        <v>168612592</v>
      </c>
      <c r="X95" s="19">
        <v>42114</v>
      </c>
      <c r="Y95" s="20" t="s">
        <v>655</v>
      </c>
      <c r="Z95" s="35" t="s">
        <v>551</v>
      </c>
      <c r="AA95" s="36" t="s">
        <v>552</v>
      </c>
      <c r="AB95" s="37" t="s">
        <v>374</v>
      </c>
      <c r="AC95" s="37">
        <v>135</v>
      </c>
      <c r="AD95" s="42" t="s">
        <v>37</v>
      </c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6">
        <f>VLOOKUP(B95, '[1]Form Responses 1'!$X$1:$AB$100, 5, 0)</f>
        <v>0</v>
      </c>
      <c r="AW95" s="3" t="s">
        <v>897</v>
      </c>
      <c r="AX95" s="3" t="str">
        <f t="shared" si="1"/>
        <v>623540@sv.vnua.edu.vn</v>
      </c>
      <c r="AY95" s="88" t="s">
        <v>807</v>
      </c>
    </row>
    <row r="96" spans="1:51" ht="18" customHeight="1" x14ac:dyDescent="0.25">
      <c r="A96" s="12">
        <v>91</v>
      </c>
      <c r="B96" s="29">
        <v>623749</v>
      </c>
      <c r="C96" s="78" t="s">
        <v>289</v>
      </c>
      <c r="D96" s="79" t="s">
        <v>67</v>
      </c>
      <c r="E96" s="29" t="s">
        <v>178</v>
      </c>
      <c r="F96" s="41" t="s">
        <v>307</v>
      </c>
      <c r="G96" s="41" t="s">
        <v>308</v>
      </c>
      <c r="H96" s="12" t="s">
        <v>553</v>
      </c>
      <c r="I96" s="13" t="s">
        <v>554</v>
      </c>
      <c r="J96" s="41"/>
      <c r="K96" s="43"/>
      <c r="L96" s="13" t="s">
        <v>669</v>
      </c>
      <c r="M96" s="41" t="s">
        <v>310</v>
      </c>
      <c r="N96" s="13" t="s">
        <v>774</v>
      </c>
      <c r="O96" s="13" t="s">
        <v>694</v>
      </c>
      <c r="P96" s="85" t="s">
        <v>768</v>
      </c>
      <c r="Q96" s="86" t="s">
        <v>69</v>
      </c>
      <c r="R96" s="72"/>
      <c r="S96" s="72"/>
      <c r="T96" s="11"/>
      <c r="U96" s="72"/>
      <c r="V96" s="72"/>
      <c r="W96" s="18">
        <v>142872271</v>
      </c>
      <c r="X96" s="19">
        <v>41494</v>
      </c>
      <c r="Y96" s="20" t="s">
        <v>80</v>
      </c>
      <c r="Z96" s="35" t="s">
        <v>553</v>
      </c>
      <c r="AA96" s="36" t="s">
        <v>554</v>
      </c>
      <c r="AB96" s="37" t="s">
        <v>318</v>
      </c>
      <c r="AC96" s="37">
        <v>135</v>
      </c>
      <c r="AD96" s="42" t="s">
        <v>28</v>
      </c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6" t="str">
        <f>VLOOKUP(B96, '[1]Form Responses 1'!$X$1:$AB$100, 5, 0)</f>
        <v>Huyền</v>
      </c>
      <c r="AW96" s="3" t="s">
        <v>898</v>
      </c>
      <c r="AX96" s="3" t="str">
        <f t="shared" si="1"/>
        <v>623749@sv.vnua.edu.vn</v>
      </c>
      <c r="AY96" s="88" t="s">
        <v>807</v>
      </c>
    </row>
    <row r="97" spans="2:2" ht="18.75" customHeight="1" x14ac:dyDescent="0.25">
      <c r="B97" s="73" t="s">
        <v>800</v>
      </c>
    </row>
  </sheetData>
  <sortState ref="A6:AV96">
    <sortCondition ref="G6:G96"/>
    <sortCondition ref="B6:B96"/>
  </sortState>
  <mergeCells count="26">
    <mergeCell ref="N4:Q4"/>
    <mergeCell ref="A1:U1"/>
    <mergeCell ref="A2:U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Z4:Z5"/>
    <mergeCell ref="AA4:AA5"/>
    <mergeCell ref="AB4:AB5"/>
    <mergeCell ref="AC4:AC5"/>
    <mergeCell ref="R4:T4"/>
    <mergeCell ref="U4:U5"/>
    <mergeCell ref="V4:V5"/>
    <mergeCell ref="W4:W5"/>
    <mergeCell ref="X4:X5"/>
    <mergeCell ref="Y4:Y5"/>
  </mergeCells>
  <pageMargins left="0.70866141732283472" right="0.70866141732283472" top="0.9055118110236221" bottom="0.74803149606299213" header="0.31496062992125984" footer="0.31496062992125984"/>
  <pageSetup orientation="landscape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6"/>
  <sheetViews>
    <sheetView zoomScaleNormal="100" workbookViewId="0">
      <selection activeCell="A4" sqref="A4:A5"/>
    </sheetView>
  </sheetViews>
  <sheetFormatPr defaultColWidth="6.88671875" defaultRowHeight="9.75" customHeight="1" x14ac:dyDescent="0.25"/>
  <cols>
    <col min="1" max="1" width="3.88671875" style="3" customWidth="1"/>
    <col min="2" max="2" width="5.5546875" style="22" bestFit="1" customWidth="1"/>
    <col min="3" max="3" width="15.109375" style="3" bestFit="1" customWidth="1"/>
    <col min="4" max="4" width="5.77734375" style="3" bestFit="1" customWidth="1"/>
    <col min="5" max="5" width="6.88671875" style="3" bestFit="1" customWidth="1"/>
    <col min="6" max="6" width="9.5546875" style="3" customWidth="1"/>
    <col min="7" max="7" width="9.33203125" style="3" customWidth="1"/>
    <col min="8" max="8" width="8.77734375" style="3" hidden="1" customWidth="1"/>
    <col min="9" max="9" width="25.5546875" style="23" hidden="1" customWidth="1"/>
    <col min="10" max="10" width="7.5546875" style="3" hidden="1" customWidth="1"/>
    <col min="11" max="11" width="9.77734375" style="3" hidden="1" customWidth="1"/>
    <col min="12" max="12" width="15.33203125" style="3" customWidth="1"/>
    <col min="13" max="13" width="14" style="3" customWidth="1"/>
    <col min="14" max="14" width="6" style="3" customWidth="1"/>
    <col min="15" max="15" width="7.109375" style="23" customWidth="1"/>
    <col min="16" max="16" width="12.6640625" style="23" customWidth="1"/>
    <col min="17" max="17" width="5.77734375" style="23" customWidth="1"/>
    <col min="18" max="18" width="14.44140625" style="3" customWidth="1"/>
    <col min="19" max="19" width="13.77734375" style="3" customWidth="1"/>
    <col min="20" max="20" width="11.6640625" style="23" customWidth="1"/>
    <col min="21" max="21" width="13.5546875" style="3" customWidth="1"/>
    <col min="22" max="22" width="10.21875" style="3" customWidth="1"/>
    <col min="23" max="23" width="15.44140625" style="3" customWidth="1"/>
    <col min="24" max="24" width="8" style="5" customWidth="1"/>
    <col min="25" max="25" width="15.21875" style="3" customWidth="1"/>
    <col min="26" max="26" width="8.109375" style="3" customWidth="1"/>
    <col min="27" max="27" width="7.5546875" style="3" customWidth="1"/>
    <col min="28" max="28" width="6.6640625" style="4" customWidth="1"/>
    <col min="29" max="30" width="3.77734375" style="3" customWidth="1"/>
    <col min="31" max="46" width="7.44140625" style="3" customWidth="1"/>
    <col min="47" max="47" width="7.44140625" style="44" customWidth="1"/>
    <col min="48" max="48" width="7.44140625" style="3" customWidth="1"/>
    <col min="49" max="16384" width="6.88671875" style="3"/>
  </cols>
  <sheetData>
    <row r="1" spans="1:47" ht="19.5" customHeight="1" x14ac:dyDescent="0.25">
      <c r="A1" s="104" t="s">
        <v>156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"/>
      <c r="W1" s="1"/>
      <c r="X1" s="2"/>
      <c r="Y1" s="1"/>
    </row>
    <row r="2" spans="1:47" ht="15" customHeight="1" x14ac:dyDescent="0.25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6"/>
      <c r="W2" s="6"/>
      <c r="X2" s="7"/>
      <c r="Y2" s="6"/>
    </row>
    <row r="4" spans="1:47" ht="22.5" customHeight="1" x14ac:dyDescent="0.25">
      <c r="A4" s="96" t="s">
        <v>1</v>
      </c>
      <c r="B4" s="106" t="s">
        <v>2</v>
      </c>
      <c r="C4" s="96" t="s">
        <v>3</v>
      </c>
      <c r="D4" s="96" t="s">
        <v>4</v>
      </c>
      <c r="E4" s="96" t="s">
        <v>5</v>
      </c>
      <c r="F4" s="96" t="s">
        <v>6</v>
      </c>
      <c r="G4" s="112" t="s">
        <v>7</v>
      </c>
      <c r="H4" s="96" t="s">
        <v>8</v>
      </c>
      <c r="I4" s="96" t="s">
        <v>9</v>
      </c>
      <c r="J4" s="96" t="s">
        <v>10</v>
      </c>
      <c r="K4" s="114" t="s">
        <v>671</v>
      </c>
      <c r="L4" s="96" t="s">
        <v>11</v>
      </c>
      <c r="M4" s="112" t="s">
        <v>12</v>
      </c>
      <c r="N4" s="101" t="s">
        <v>13</v>
      </c>
      <c r="O4" s="102"/>
      <c r="P4" s="102"/>
      <c r="Q4" s="103"/>
      <c r="R4" s="93" t="s">
        <v>14</v>
      </c>
      <c r="S4" s="94"/>
      <c r="T4" s="95"/>
      <c r="U4" s="96" t="s">
        <v>15</v>
      </c>
      <c r="V4" s="98" t="s">
        <v>16</v>
      </c>
      <c r="W4" s="96" t="s">
        <v>17</v>
      </c>
      <c r="X4" s="99" t="s">
        <v>18</v>
      </c>
      <c r="Y4" s="96" t="s">
        <v>19</v>
      </c>
      <c r="Z4" s="89" t="s">
        <v>8</v>
      </c>
      <c r="AA4" s="92" t="s">
        <v>9</v>
      </c>
      <c r="AB4" s="90" t="s">
        <v>20</v>
      </c>
      <c r="AC4" s="91" t="s">
        <v>665</v>
      </c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45"/>
    </row>
    <row r="5" spans="1:47" ht="27.75" customHeight="1" x14ac:dyDescent="0.25">
      <c r="A5" s="97"/>
      <c r="B5" s="107"/>
      <c r="C5" s="97"/>
      <c r="D5" s="97"/>
      <c r="E5" s="97"/>
      <c r="F5" s="97"/>
      <c r="G5" s="113"/>
      <c r="H5" s="97"/>
      <c r="I5" s="97"/>
      <c r="J5" s="97"/>
      <c r="K5" s="115"/>
      <c r="L5" s="97"/>
      <c r="M5" s="113"/>
      <c r="N5" s="8" t="s">
        <v>21</v>
      </c>
      <c r="O5" s="9" t="s">
        <v>22</v>
      </c>
      <c r="P5" s="8" t="s">
        <v>3</v>
      </c>
      <c r="Q5" s="10" t="s">
        <v>23</v>
      </c>
      <c r="R5" s="8" t="s">
        <v>24</v>
      </c>
      <c r="S5" s="8" t="s">
        <v>25</v>
      </c>
      <c r="T5" s="11" t="s">
        <v>26</v>
      </c>
      <c r="U5" s="97"/>
      <c r="V5" s="98"/>
      <c r="W5" s="97"/>
      <c r="X5" s="100"/>
      <c r="Y5" s="97"/>
      <c r="Z5" s="89"/>
      <c r="AA5" s="92"/>
      <c r="AB5" s="90"/>
      <c r="AC5" s="92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45"/>
    </row>
    <row r="6" spans="1:47" ht="17.25" customHeight="1" x14ac:dyDescent="0.25">
      <c r="A6" s="12">
        <v>1</v>
      </c>
      <c r="B6" s="26">
        <v>621956</v>
      </c>
      <c r="C6" s="21" t="s">
        <v>177</v>
      </c>
      <c r="D6" s="21" t="s">
        <v>52</v>
      </c>
      <c r="E6" s="25" t="s">
        <v>178</v>
      </c>
      <c r="F6" s="25" t="s">
        <v>293</v>
      </c>
      <c r="G6" s="15" t="s">
        <v>49</v>
      </c>
      <c r="H6" s="12" t="s">
        <v>397</v>
      </c>
      <c r="I6" s="13" t="s">
        <v>398</v>
      </c>
      <c r="J6" s="21"/>
      <c r="K6" s="14"/>
      <c r="L6" s="13" t="s">
        <v>30</v>
      </c>
      <c r="M6" s="15" t="s">
        <v>50</v>
      </c>
      <c r="N6" s="12" t="s">
        <v>682</v>
      </c>
      <c r="O6" s="13" t="s">
        <v>683</v>
      </c>
      <c r="P6" s="13" t="s">
        <v>684</v>
      </c>
      <c r="Q6" s="13" t="s">
        <v>685</v>
      </c>
      <c r="R6" s="8"/>
      <c r="S6" s="8"/>
      <c r="T6" s="11"/>
      <c r="U6" s="8"/>
      <c r="V6" s="8"/>
      <c r="W6" s="18">
        <v>38099009142</v>
      </c>
      <c r="X6" s="19" t="s">
        <v>567</v>
      </c>
      <c r="Y6" s="20" t="s">
        <v>568</v>
      </c>
      <c r="Z6" s="35" t="s">
        <v>397</v>
      </c>
      <c r="AA6" s="36" t="s">
        <v>398</v>
      </c>
      <c r="AB6" s="37" t="s">
        <v>320</v>
      </c>
      <c r="AC6" s="37">
        <v>110</v>
      </c>
      <c r="AD6" s="38" t="s">
        <v>37</v>
      </c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46">
        <f>VLOOKUP(B6, '[1]Form Responses 1'!$X$1:$AB$100, 5, 0)</f>
        <v>0</v>
      </c>
    </row>
    <row r="7" spans="1:47" ht="17.25" customHeight="1" x14ac:dyDescent="0.25">
      <c r="A7" s="12">
        <v>2</v>
      </c>
      <c r="B7" s="24">
        <v>622115</v>
      </c>
      <c r="C7" s="21" t="s">
        <v>64</v>
      </c>
      <c r="D7" s="21" t="s">
        <v>78</v>
      </c>
      <c r="E7" s="15" t="s">
        <v>93</v>
      </c>
      <c r="F7" s="15" t="s">
        <v>298</v>
      </c>
      <c r="G7" s="15" t="s">
        <v>56</v>
      </c>
      <c r="H7" s="12" t="s">
        <v>457</v>
      </c>
      <c r="I7" s="13" t="s">
        <v>458</v>
      </c>
      <c r="J7" s="21"/>
      <c r="K7" s="14"/>
      <c r="L7" s="13" t="s">
        <v>30</v>
      </c>
      <c r="M7" s="15" t="s">
        <v>57</v>
      </c>
      <c r="N7" s="12" t="s">
        <v>682</v>
      </c>
      <c r="O7" s="13" t="s">
        <v>683</v>
      </c>
      <c r="P7" s="13" t="s">
        <v>684</v>
      </c>
      <c r="Q7" s="13" t="s">
        <v>685</v>
      </c>
      <c r="R7" s="8"/>
      <c r="S7" s="8"/>
      <c r="T7" s="11"/>
      <c r="U7" s="8"/>
      <c r="V7" s="8"/>
      <c r="W7" s="18" t="s">
        <v>600</v>
      </c>
      <c r="X7" s="19">
        <v>42531</v>
      </c>
      <c r="Y7" s="20" t="s">
        <v>601</v>
      </c>
      <c r="Z7" s="35" t="s">
        <v>457</v>
      </c>
      <c r="AA7" s="36" t="s">
        <v>458</v>
      </c>
      <c r="AB7" s="39" t="s">
        <v>348</v>
      </c>
      <c r="AC7" s="39">
        <v>113</v>
      </c>
      <c r="AD7" s="40" t="s">
        <v>37</v>
      </c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6">
        <f>VLOOKUP(B7, '[1]Form Responses 1'!$X$1:$AB$100, 5, 0)</f>
        <v>0</v>
      </c>
    </row>
    <row r="8" spans="1:47" ht="17.25" customHeight="1" x14ac:dyDescent="0.25">
      <c r="A8" s="12">
        <v>3</v>
      </c>
      <c r="B8" s="24">
        <v>634716</v>
      </c>
      <c r="C8" s="21" t="s">
        <v>94</v>
      </c>
      <c r="D8" s="21" t="s">
        <v>147</v>
      </c>
      <c r="E8" s="15" t="s">
        <v>190</v>
      </c>
      <c r="F8" s="15" t="s">
        <v>296</v>
      </c>
      <c r="G8" s="15" t="s">
        <v>49</v>
      </c>
      <c r="H8" s="12" t="s">
        <v>417</v>
      </c>
      <c r="I8" s="13" t="s">
        <v>418</v>
      </c>
      <c r="J8" s="21"/>
      <c r="K8" s="14"/>
      <c r="L8" s="13" t="s">
        <v>30</v>
      </c>
      <c r="M8" s="15" t="s">
        <v>50</v>
      </c>
      <c r="N8" s="12" t="s">
        <v>682</v>
      </c>
      <c r="O8" s="13" t="s">
        <v>683</v>
      </c>
      <c r="P8" s="13" t="s">
        <v>684</v>
      </c>
      <c r="Q8" s="13" t="s">
        <v>685</v>
      </c>
      <c r="R8" s="8"/>
      <c r="S8" s="8"/>
      <c r="T8" s="11"/>
      <c r="U8" s="8"/>
      <c r="V8" s="8"/>
      <c r="W8" s="18" t="s">
        <v>576</v>
      </c>
      <c r="X8" s="19">
        <v>42263</v>
      </c>
      <c r="Y8" s="20" t="s">
        <v>577</v>
      </c>
      <c r="Z8" s="35" t="s">
        <v>417</v>
      </c>
      <c r="AA8" s="36" t="s">
        <v>418</v>
      </c>
      <c r="AB8" s="39" t="s">
        <v>329</v>
      </c>
      <c r="AC8" s="39">
        <v>99</v>
      </c>
      <c r="AD8" s="40" t="s">
        <v>28</v>
      </c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6">
        <f>VLOOKUP(B8, '[1]Form Responses 1'!$X$1:$AB$100, 5, 0)</f>
        <v>0</v>
      </c>
    </row>
    <row r="9" spans="1:47" ht="17.25" customHeight="1" x14ac:dyDescent="0.25">
      <c r="A9" s="12">
        <v>4</v>
      </c>
      <c r="B9" s="24">
        <v>622134</v>
      </c>
      <c r="C9" s="15" t="s">
        <v>233</v>
      </c>
      <c r="D9" s="15" t="s">
        <v>100</v>
      </c>
      <c r="E9" s="27" t="s">
        <v>75</v>
      </c>
      <c r="F9" s="15" t="s">
        <v>294</v>
      </c>
      <c r="G9" s="15" t="s">
        <v>41</v>
      </c>
      <c r="H9" s="12" t="s">
        <v>475</v>
      </c>
      <c r="I9" s="13" t="s">
        <v>476</v>
      </c>
      <c r="J9" s="15"/>
      <c r="K9" s="14"/>
      <c r="L9" s="13" t="s">
        <v>30</v>
      </c>
      <c r="M9" s="15" t="s">
        <v>42</v>
      </c>
      <c r="N9" s="12" t="s">
        <v>682</v>
      </c>
      <c r="O9" s="13" t="s">
        <v>683</v>
      </c>
      <c r="P9" s="13" t="s">
        <v>684</v>
      </c>
      <c r="Q9" s="13" t="s">
        <v>685</v>
      </c>
      <c r="R9" s="8"/>
      <c r="S9" s="8"/>
      <c r="T9" s="11"/>
      <c r="U9" s="8"/>
      <c r="V9" s="8"/>
      <c r="W9" s="18">
        <v>13601411</v>
      </c>
      <c r="X9" s="19">
        <v>41548</v>
      </c>
      <c r="Y9" s="20" t="s">
        <v>38</v>
      </c>
      <c r="Z9" s="35" t="s">
        <v>475</v>
      </c>
      <c r="AA9" s="36" t="s">
        <v>476</v>
      </c>
      <c r="AB9" s="39" t="s">
        <v>355</v>
      </c>
      <c r="AC9" s="39">
        <v>106</v>
      </c>
      <c r="AD9" s="40" t="s">
        <v>37</v>
      </c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6">
        <f>VLOOKUP(B9, '[1]Form Responses 1'!$X$1:$AB$100, 5, 0)</f>
        <v>0</v>
      </c>
    </row>
    <row r="10" spans="1:47" ht="17.25" customHeight="1" x14ac:dyDescent="0.25">
      <c r="A10" s="12">
        <v>5</v>
      </c>
      <c r="B10" s="24">
        <v>622063</v>
      </c>
      <c r="C10" s="21" t="s">
        <v>73</v>
      </c>
      <c r="D10" s="21" t="s">
        <v>69</v>
      </c>
      <c r="E10" s="15" t="s">
        <v>65</v>
      </c>
      <c r="F10" s="15" t="s">
        <v>301</v>
      </c>
      <c r="G10" s="15" t="s">
        <v>46</v>
      </c>
      <c r="H10" s="12" t="s">
        <v>485</v>
      </c>
      <c r="I10" s="13" t="s">
        <v>486</v>
      </c>
      <c r="J10" s="21"/>
      <c r="K10" s="14"/>
      <c r="L10" s="13" t="s">
        <v>30</v>
      </c>
      <c r="M10" s="15" t="s">
        <v>30</v>
      </c>
      <c r="N10" s="12" t="s">
        <v>686</v>
      </c>
      <c r="O10" s="13" t="s">
        <v>683</v>
      </c>
      <c r="P10" s="13" t="s">
        <v>32</v>
      </c>
      <c r="Q10" s="13" t="s">
        <v>687</v>
      </c>
      <c r="R10" s="8"/>
      <c r="S10" s="8"/>
      <c r="T10" s="11"/>
      <c r="U10" s="8"/>
      <c r="V10" s="8"/>
      <c r="W10" s="18" t="s">
        <v>614</v>
      </c>
      <c r="X10" s="19">
        <v>36176</v>
      </c>
      <c r="Y10" s="20" t="s">
        <v>70</v>
      </c>
      <c r="Z10" s="35" t="s">
        <v>485</v>
      </c>
      <c r="AA10" s="36" t="s">
        <v>486</v>
      </c>
      <c r="AB10" s="39" t="s">
        <v>358</v>
      </c>
      <c r="AC10" s="39">
        <v>100</v>
      </c>
      <c r="AD10" s="40" t="s">
        <v>28</v>
      </c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7">
        <f>VLOOKUP(B10, '[1]Form Responses 1'!$X$1:$AB$100, 5, 0)</f>
        <v>0</v>
      </c>
    </row>
    <row r="11" spans="1:47" ht="17.25" customHeight="1" x14ac:dyDescent="0.25">
      <c r="A11" s="12">
        <v>6</v>
      </c>
      <c r="B11" s="29">
        <v>622162</v>
      </c>
      <c r="C11" s="41" t="s">
        <v>283</v>
      </c>
      <c r="D11" s="41" t="s">
        <v>85</v>
      </c>
      <c r="E11" s="41" t="s">
        <v>284</v>
      </c>
      <c r="F11" s="41" t="s">
        <v>307</v>
      </c>
      <c r="G11" s="41" t="s">
        <v>308</v>
      </c>
      <c r="H11" s="12" t="s">
        <v>545</v>
      </c>
      <c r="I11" s="13" t="s">
        <v>546</v>
      </c>
      <c r="J11" s="41"/>
      <c r="K11" s="43"/>
      <c r="L11" s="13" t="s">
        <v>30</v>
      </c>
      <c r="M11" s="41" t="s">
        <v>310</v>
      </c>
      <c r="N11" s="12" t="s">
        <v>688</v>
      </c>
      <c r="O11" s="13" t="s">
        <v>689</v>
      </c>
      <c r="P11" s="13" t="s">
        <v>43</v>
      </c>
      <c r="Q11" s="13" t="s">
        <v>44</v>
      </c>
      <c r="R11" s="8"/>
      <c r="S11" s="8"/>
      <c r="T11" s="11"/>
      <c r="U11" s="8"/>
      <c r="V11" s="8"/>
      <c r="W11" s="18" t="s">
        <v>651</v>
      </c>
      <c r="X11" s="19">
        <v>42654</v>
      </c>
      <c r="Y11" s="20" t="s">
        <v>135</v>
      </c>
      <c r="Z11" s="35" t="s">
        <v>545</v>
      </c>
      <c r="AA11" s="36" t="s">
        <v>546</v>
      </c>
      <c r="AB11" s="37" t="s">
        <v>373</v>
      </c>
      <c r="AC11" s="37">
        <v>135</v>
      </c>
      <c r="AD11" s="42" t="s">
        <v>28</v>
      </c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6" t="str">
        <f>VLOOKUP(B11, '[1]Form Responses 1'!$X$1:$AB$100, 5, 0)</f>
        <v>Sơn</v>
      </c>
    </row>
    <row r="12" spans="1:47" ht="17.25" customHeight="1" x14ac:dyDescent="0.25">
      <c r="A12" s="12">
        <v>7</v>
      </c>
      <c r="B12" s="24">
        <v>634943</v>
      </c>
      <c r="C12" s="21" t="s">
        <v>202</v>
      </c>
      <c r="D12" s="21" t="s">
        <v>203</v>
      </c>
      <c r="E12" s="15" t="s">
        <v>204</v>
      </c>
      <c r="F12" s="15" t="s">
        <v>295</v>
      </c>
      <c r="G12" s="15" t="s">
        <v>49</v>
      </c>
      <c r="H12" s="12" t="s">
        <v>435</v>
      </c>
      <c r="I12" s="13" t="s">
        <v>436</v>
      </c>
      <c r="J12" s="27"/>
      <c r="K12" s="14"/>
      <c r="L12" s="13" t="s">
        <v>30</v>
      </c>
      <c r="M12" s="15" t="s">
        <v>50</v>
      </c>
      <c r="N12" s="12" t="s">
        <v>690</v>
      </c>
      <c r="O12" s="13" t="s">
        <v>689</v>
      </c>
      <c r="P12" s="13" t="s">
        <v>691</v>
      </c>
      <c r="Q12" s="13" t="s">
        <v>692</v>
      </c>
      <c r="R12" s="8"/>
      <c r="S12" s="8"/>
      <c r="T12" s="11"/>
      <c r="U12" s="8"/>
      <c r="V12" s="8"/>
      <c r="W12" s="18">
        <v>187821074</v>
      </c>
      <c r="X12" s="19">
        <v>43132</v>
      </c>
      <c r="Y12" s="20" t="s">
        <v>588</v>
      </c>
      <c r="Z12" s="35" t="s">
        <v>435</v>
      </c>
      <c r="AA12" s="36" t="s">
        <v>436</v>
      </c>
      <c r="AB12" s="39" t="s">
        <v>338</v>
      </c>
      <c r="AC12" s="39">
        <v>95</v>
      </c>
      <c r="AD12" s="40" t="s">
        <v>28</v>
      </c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6">
        <f>VLOOKUP(B12, '[1]Form Responses 1'!$X$1:$AB$100, 5, 0)</f>
        <v>0</v>
      </c>
    </row>
    <row r="13" spans="1:47" ht="17.25" customHeight="1" x14ac:dyDescent="0.25">
      <c r="A13" s="12">
        <v>8</v>
      </c>
      <c r="B13" s="24">
        <v>622619</v>
      </c>
      <c r="C13" s="15" t="s">
        <v>183</v>
      </c>
      <c r="D13" s="15" t="s">
        <v>37</v>
      </c>
      <c r="E13" s="27" t="s">
        <v>106</v>
      </c>
      <c r="F13" s="15" t="s">
        <v>293</v>
      </c>
      <c r="G13" s="15" t="s">
        <v>49</v>
      </c>
      <c r="H13" s="12" t="s">
        <v>407</v>
      </c>
      <c r="I13" s="13" t="s">
        <v>408</v>
      </c>
      <c r="J13" s="15"/>
      <c r="K13" s="14"/>
      <c r="L13" s="13" t="s">
        <v>30</v>
      </c>
      <c r="M13" s="15" t="s">
        <v>50</v>
      </c>
      <c r="N13" s="12" t="s">
        <v>686</v>
      </c>
      <c r="O13" s="13" t="s">
        <v>683</v>
      </c>
      <c r="P13" s="13" t="s">
        <v>32</v>
      </c>
      <c r="Q13" s="13" t="s">
        <v>687</v>
      </c>
      <c r="R13" s="8"/>
      <c r="S13" s="8"/>
      <c r="T13" s="11"/>
      <c r="U13" s="8"/>
      <c r="V13" s="8"/>
      <c r="W13" s="18">
        <v>1099025751</v>
      </c>
      <c r="X13" s="19" t="s">
        <v>571</v>
      </c>
      <c r="Y13" s="20" t="s">
        <v>87</v>
      </c>
      <c r="Z13" s="35" t="s">
        <v>407</v>
      </c>
      <c r="AA13" s="36" t="s">
        <v>408</v>
      </c>
      <c r="AB13" s="39" t="s">
        <v>325</v>
      </c>
      <c r="AC13" s="39">
        <v>108</v>
      </c>
      <c r="AD13" s="40" t="s">
        <v>37</v>
      </c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6">
        <f>VLOOKUP(B13, '[1]Form Responses 1'!$X$1:$AB$100, 5, 0)</f>
        <v>0</v>
      </c>
    </row>
    <row r="14" spans="1:47" ht="17.25" customHeight="1" x14ac:dyDescent="0.25">
      <c r="A14" s="12">
        <v>9</v>
      </c>
      <c r="B14" s="29">
        <v>622088</v>
      </c>
      <c r="C14" s="41" t="s">
        <v>280</v>
      </c>
      <c r="D14" s="41" t="s">
        <v>44</v>
      </c>
      <c r="E14" s="41" t="s">
        <v>113</v>
      </c>
      <c r="F14" s="41" t="s">
        <v>307</v>
      </c>
      <c r="G14" s="41" t="s">
        <v>308</v>
      </c>
      <c r="H14" s="12" t="s">
        <v>539</v>
      </c>
      <c r="I14" s="13" t="s">
        <v>540</v>
      </c>
      <c r="J14" s="41"/>
      <c r="K14" s="43"/>
      <c r="L14" s="13" t="s">
        <v>30</v>
      </c>
      <c r="M14" s="41" t="s">
        <v>310</v>
      </c>
      <c r="N14" s="12" t="s">
        <v>693</v>
      </c>
      <c r="O14" s="13" t="s">
        <v>694</v>
      </c>
      <c r="P14" s="13" t="s">
        <v>695</v>
      </c>
      <c r="Q14" s="13" t="s">
        <v>696</v>
      </c>
      <c r="R14" s="8"/>
      <c r="S14" s="8"/>
      <c r="T14" s="11"/>
      <c r="U14" s="8"/>
      <c r="V14" s="8"/>
      <c r="W14" s="18" t="s">
        <v>646</v>
      </c>
      <c r="X14" s="19">
        <v>42754</v>
      </c>
      <c r="Y14" s="20" t="s">
        <v>647</v>
      </c>
      <c r="Z14" s="35" t="s">
        <v>539</v>
      </c>
      <c r="AA14" s="36" t="s">
        <v>540</v>
      </c>
      <c r="AB14" s="37" t="s">
        <v>370</v>
      </c>
      <c r="AC14" s="37">
        <v>135</v>
      </c>
      <c r="AD14" s="42" t="s">
        <v>37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6" t="str">
        <f>VLOOKUP(B14, '[1]Form Responses 1'!$X$1:$AB$100, 5, 0)</f>
        <v>Ninh</v>
      </c>
    </row>
    <row r="15" spans="1:47" ht="17.25" customHeight="1" x14ac:dyDescent="0.25">
      <c r="A15" s="12">
        <v>10</v>
      </c>
      <c r="B15" s="24">
        <v>634774</v>
      </c>
      <c r="C15" s="15" t="s">
        <v>198</v>
      </c>
      <c r="D15" s="15" t="s">
        <v>86</v>
      </c>
      <c r="E15" s="27" t="s">
        <v>199</v>
      </c>
      <c r="F15" s="15" t="s">
        <v>296</v>
      </c>
      <c r="G15" s="15" t="s">
        <v>49</v>
      </c>
      <c r="H15" s="12" t="s">
        <v>429</v>
      </c>
      <c r="I15" s="13" t="s">
        <v>430</v>
      </c>
      <c r="J15" s="15"/>
      <c r="K15" s="14"/>
      <c r="L15" s="13" t="s">
        <v>30</v>
      </c>
      <c r="M15" s="15" t="s">
        <v>50</v>
      </c>
      <c r="N15" s="12" t="s">
        <v>686</v>
      </c>
      <c r="O15" s="13" t="s">
        <v>683</v>
      </c>
      <c r="P15" s="13" t="s">
        <v>32</v>
      </c>
      <c r="Q15" s="13" t="s">
        <v>687</v>
      </c>
      <c r="R15" s="8"/>
      <c r="S15" s="8"/>
      <c r="T15" s="11"/>
      <c r="U15" s="8"/>
      <c r="V15" s="8"/>
      <c r="W15" s="18">
        <v>38300010797</v>
      </c>
      <c r="X15" s="19" t="s">
        <v>584</v>
      </c>
      <c r="Y15" s="20" t="s">
        <v>98</v>
      </c>
      <c r="Z15" s="35" t="s">
        <v>429</v>
      </c>
      <c r="AA15" s="36" t="s">
        <v>430</v>
      </c>
      <c r="AB15" s="39" t="s">
        <v>335</v>
      </c>
      <c r="AC15" s="39">
        <v>94</v>
      </c>
      <c r="AD15" s="40" t="s">
        <v>28</v>
      </c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6">
        <f>VLOOKUP(B15, '[1]Form Responses 1'!$X$1:$AB$100, 5, 0)</f>
        <v>0</v>
      </c>
    </row>
    <row r="16" spans="1:47" ht="17.25" customHeight="1" x14ac:dyDescent="0.25">
      <c r="A16" s="17">
        <v>11</v>
      </c>
      <c r="B16" s="24">
        <v>635074</v>
      </c>
      <c r="C16" s="21" t="s">
        <v>32</v>
      </c>
      <c r="D16" s="21" t="s">
        <v>86</v>
      </c>
      <c r="E16" s="15" t="s">
        <v>167</v>
      </c>
      <c r="F16" s="15" t="s">
        <v>299</v>
      </c>
      <c r="G16" s="15" t="s">
        <v>56</v>
      </c>
      <c r="H16" s="12" t="s">
        <v>465</v>
      </c>
      <c r="I16" s="13" t="s">
        <v>466</v>
      </c>
      <c r="J16" s="21"/>
      <c r="K16" s="14"/>
      <c r="L16" s="13" t="s">
        <v>30</v>
      </c>
      <c r="M16" s="15" t="s">
        <v>57</v>
      </c>
      <c r="N16" s="12" t="s">
        <v>686</v>
      </c>
      <c r="O16" s="13" t="s">
        <v>683</v>
      </c>
      <c r="P16" s="13" t="s">
        <v>32</v>
      </c>
      <c r="Q16" s="13" t="s">
        <v>687</v>
      </c>
      <c r="R16" s="8"/>
      <c r="S16" s="8"/>
      <c r="T16" s="11"/>
      <c r="U16" s="8"/>
      <c r="V16" s="8"/>
      <c r="W16" s="18" t="s">
        <v>605</v>
      </c>
      <c r="X16" s="19">
        <v>41660</v>
      </c>
      <c r="Y16" s="20" t="s">
        <v>38</v>
      </c>
      <c r="Z16" s="35" t="s">
        <v>465</v>
      </c>
      <c r="AA16" s="36" t="s">
        <v>466</v>
      </c>
      <c r="AB16" s="39" t="s">
        <v>351</v>
      </c>
      <c r="AC16" s="39">
        <v>95</v>
      </c>
      <c r="AD16" s="40" t="s">
        <v>28</v>
      </c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6">
        <f>VLOOKUP(B16, '[1]Form Responses 1'!$X$1:$AB$100, 5, 0)</f>
        <v>0</v>
      </c>
    </row>
    <row r="17" spans="1:47" ht="17.25" customHeight="1" x14ac:dyDescent="0.25">
      <c r="A17" s="12">
        <v>1</v>
      </c>
      <c r="B17" s="24">
        <v>622144</v>
      </c>
      <c r="C17" s="21" t="s">
        <v>223</v>
      </c>
      <c r="D17" s="21" t="s">
        <v>52</v>
      </c>
      <c r="E17" s="15" t="s">
        <v>151</v>
      </c>
      <c r="F17" s="15" t="s">
        <v>298</v>
      </c>
      <c r="G17" s="15" t="s">
        <v>56</v>
      </c>
      <c r="H17" s="12" t="s">
        <v>459</v>
      </c>
      <c r="I17" s="13" t="s">
        <v>460</v>
      </c>
      <c r="J17" s="21"/>
      <c r="K17" s="14"/>
      <c r="L17" s="13" t="s">
        <v>50</v>
      </c>
      <c r="M17" s="15" t="s">
        <v>57</v>
      </c>
      <c r="N17" s="12" t="s">
        <v>698</v>
      </c>
      <c r="O17" s="13" t="s">
        <v>683</v>
      </c>
      <c r="P17" s="13" t="s">
        <v>673</v>
      </c>
      <c r="Q17" s="13" t="s">
        <v>674</v>
      </c>
      <c r="R17" s="8"/>
      <c r="S17" s="8"/>
      <c r="T17" s="11"/>
      <c r="U17" s="8"/>
      <c r="V17" s="8"/>
      <c r="W17" s="18" t="s">
        <v>602</v>
      </c>
      <c r="X17" s="19">
        <v>43871</v>
      </c>
      <c r="Y17" s="20" t="s">
        <v>77</v>
      </c>
      <c r="Z17" s="35" t="s">
        <v>459</v>
      </c>
      <c r="AA17" s="36" t="s">
        <v>460</v>
      </c>
      <c r="AB17" s="39" t="s">
        <v>349</v>
      </c>
      <c r="AC17" s="39">
        <v>100</v>
      </c>
      <c r="AD17" s="40" t="s">
        <v>37</v>
      </c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6">
        <f>VLOOKUP(B17, '[1]Form Responses 1'!$X$1:$AB$100, 5, 0)</f>
        <v>0</v>
      </c>
    </row>
    <row r="18" spans="1:47" ht="17.25" customHeight="1" x14ac:dyDescent="0.25">
      <c r="A18" s="12">
        <v>2</v>
      </c>
      <c r="B18" s="29">
        <v>622114</v>
      </c>
      <c r="C18" s="41" t="s">
        <v>281</v>
      </c>
      <c r="D18" s="41" t="s">
        <v>78</v>
      </c>
      <c r="E18" s="41" t="s">
        <v>282</v>
      </c>
      <c r="F18" s="41" t="s">
        <v>307</v>
      </c>
      <c r="G18" s="41" t="s">
        <v>308</v>
      </c>
      <c r="H18" s="12" t="s">
        <v>541</v>
      </c>
      <c r="I18" s="13" t="s">
        <v>542</v>
      </c>
      <c r="J18" s="41"/>
      <c r="K18" s="43"/>
      <c r="L18" s="13" t="s">
        <v>50</v>
      </c>
      <c r="M18" s="41" t="s">
        <v>310</v>
      </c>
      <c r="N18" s="12" t="s">
        <v>699</v>
      </c>
      <c r="O18" s="13" t="s">
        <v>683</v>
      </c>
      <c r="P18" s="13" t="s">
        <v>73</v>
      </c>
      <c r="Q18" s="13" t="s">
        <v>675</v>
      </c>
      <c r="R18" s="8"/>
      <c r="S18" s="8"/>
      <c r="T18" s="11"/>
      <c r="U18" s="8"/>
      <c r="V18" s="8"/>
      <c r="W18" s="18" t="s">
        <v>648</v>
      </c>
      <c r="X18" s="19">
        <v>44306</v>
      </c>
      <c r="Y18" s="20" t="s">
        <v>72</v>
      </c>
      <c r="Z18" s="35" t="s">
        <v>541</v>
      </c>
      <c r="AA18" s="36" t="s">
        <v>542</v>
      </c>
      <c r="AB18" s="37" t="s">
        <v>371</v>
      </c>
      <c r="AC18" s="37">
        <v>135</v>
      </c>
      <c r="AD18" s="42" t="s">
        <v>37</v>
      </c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6">
        <f>VLOOKUP(B18, '[1]Form Responses 1'!$X$1:$AB$100, 5, 0)</f>
        <v>0</v>
      </c>
    </row>
    <row r="19" spans="1:47" ht="17.25" customHeight="1" x14ac:dyDescent="0.25">
      <c r="A19" s="12">
        <v>3</v>
      </c>
      <c r="B19" s="24">
        <v>635204</v>
      </c>
      <c r="C19" s="21" t="s">
        <v>158</v>
      </c>
      <c r="D19" s="21" t="s">
        <v>121</v>
      </c>
      <c r="E19" s="15" t="s">
        <v>159</v>
      </c>
      <c r="F19" s="15" t="s">
        <v>291</v>
      </c>
      <c r="G19" s="15" t="s">
        <v>29</v>
      </c>
      <c r="H19" s="12" t="s">
        <v>377</v>
      </c>
      <c r="I19" s="13" t="s">
        <v>378</v>
      </c>
      <c r="J19" s="21"/>
      <c r="K19" s="14"/>
      <c r="L19" s="13" t="s">
        <v>50</v>
      </c>
      <c r="M19" s="15" t="s">
        <v>31</v>
      </c>
      <c r="N19" s="12" t="s">
        <v>698</v>
      </c>
      <c r="O19" s="13" t="s">
        <v>683</v>
      </c>
      <c r="P19" s="13" t="s">
        <v>673</v>
      </c>
      <c r="Q19" s="13" t="s">
        <v>674</v>
      </c>
      <c r="R19" s="8"/>
      <c r="S19" s="8"/>
      <c r="T19" s="11"/>
      <c r="U19" s="8"/>
      <c r="V19" s="8"/>
      <c r="W19" s="18">
        <v>187575204</v>
      </c>
      <c r="X19" s="19">
        <v>42929</v>
      </c>
      <c r="Y19" s="20" t="s">
        <v>110</v>
      </c>
      <c r="Z19" s="35" t="s">
        <v>377</v>
      </c>
      <c r="AA19" s="36" t="s">
        <v>378</v>
      </c>
      <c r="AB19" s="39" t="s">
        <v>312</v>
      </c>
      <c r="AC19" s="39">
        <v>94</v>
      </c>
      <c r="AD19" s="40" t="s">
        <v>28</v>
      </c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6">
        <f>VLOOKUP(B19, '[1]Form Responses 1'!$X$1:$AB$100, 5, 0)</f>
        <v>0</v>
      </c>
    </row>
    <row r="20" spans="1:47" ht="17.25" customHeight="1" x14ac:dyDescent="0.25">
      <c r="A20" s="12">
        <v>4</v>
      </c>
      <c r="B20" s="24">
        <v>634516</v>
      </c>
      <c r="C20" s="21" t="s">
        <v>116</v>
      </c>
      <c r="D20" s="21" t="s">
        <v>95</v>
      </c>
      <c r="E20" s="15" t="s">
        <v>184</v>
      </c>
      <c r="F20" s="15" t="s">
        <v>295</v>
      </c>
      <c r="G20" s="15" t="s">
        <v>49</v>
      </c>
      <c r="H20" s="12" t="s">
        <v>409</v>
      </c>
      <c r="I20" s="13" t="s">
        <v>410</v>
      </c>
      <c r="J20" s="21"/>
      <c r="K20" s="14"/>
      <c r="L20" s="13" t="s">
        <v>50</v>
      </c>
      <c r="M20" s="15" t="s">
        <v>50</v>
      </c>
      <c r="N20" s="12" t="s">
        <v>699</v>
      </c>
      <c r="O20" s="13" t="s">
        <v>683</v>
      </c>
      <c r="P20" s="13" t="s">
        <v>73</v>
      </c>
      <c r="Q20" s="13" t="s">
        <v>675</v>
      </c>
      <c r="R20" s="8"/>
      <c r="S20" s="8"/>
      <c r="T20" s="11"/>
      <c r="U20" s="8"/>
      <c r="V20" s="8"/>
      <c r="W20" s="18">
        <v>125876988</v>
      </c>
      <c r="X20" s="19">
        <v>42446</v>
      </c>
      <c r="Y20" s="20" t="s">
        <v>572</v>
      </c>
      <c r="Z20" s="35" t="s">
        <v>409</v>
      </c>
      <c r="AA20" s="36" t="s">
        <v>410</v>
      </c>
      <c r="AB20" s="39" t="s">
        <v>326</v>
      </c>
      <c r="AC20" s="39">
        <v>94</v>
      </c>
      <c r="AD20" s="40" t="s">
        <v>37</v>
      </c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6">
        <f>VLOOKUP(B20, '[1]Form Responses 1'!$X$1:$AB$100, 5, 0)</f>
        <v>0</v>
      </c>
    </row>
    <row r="21" spans="1:47" ht="17.25" customHeight="1" x14ac:dyDescent="0.25">
      <c r="A21" s="12">
        <v>5</v>
      </c>
      <c r="B21" s="24">
        <v>622137</v>
      </c>
      <c r="C21" s="15" t="s">
        <v>263</v>
      </c>
      <c r="D21" s="15" t="s">
        <v>149</v>
      </c>
      <c r="E21" s="28" t="s">
        <v>264</v>
      </c>
      <c r="F21" s="15" t="s">
        <v>303</v>
      </c>
      <c r="G21" s="15" t="s">
        <v>34</v>
      </c>
      <c r="H21" s="12" t="s">
        <v>517</v>
      </c>
      <c r="I21" s="13" t="s">
        <v>518</v>
      </c>
      <c r="J21" s="15"/>
      <c r="K21" s="14"/>
      <c r="L21" s="13" t="s">
        <v>50</v>
      </c>
      <c r="M21" s="15" t="s">
        <v>35</v>
      </c>
      <c r="N21" s="12" t="s">
        <v>702</v>
      </c>
      <c r="O21" s="13" t="s">
        <v>694</v>
      </c>
      <c r="P21" s="13" t="s">
        <v>676</v>
      </c>
      <c r="Q21" s="13" t="s">
        <v>79</v>
      </c>
      <c r="R21" s="8"/>
      <c r="S21" s="8"/>
      <c r="T21" s="11"/>
      <c r="U21" s="8"/>
      <c r="V21" s="8"/>
      <c r="W21" s="18">
        <v>168602554</v>
      </c>
      <c r="X21" s="19" t="s">
        <v>634</v>
      </c>
      <c r="Y21" s="20" t="s">
        <v>635</v>
      </c>
      <c r="Z21" s="35" t="s">
        <v>517</v>
      </c>
      <c r="AA21" s="36" t="s">
        <v>518</v>
      </c>
      <c r="AB21" s="39" t="s">
        <v>326</v>
      </c>
      <c r="AC21" s="39">
        <v>107</v>
      </c>
      <c r="AD21" s="40" t="s">
        <v>28</v>
      </c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6">
        <f>VLOOKUP(B21, '[1]Form Responses 1'!$X$1:$AB$100, 5, 0)</f>
        <v>0</v>
      </c>
    </row>
    <row r="22" spans="1:47" ht="17.25" customHeight="1" x14ac:dyDescent="0.25">
      <c r="A22" s="12">
        <v>6</v>
      </c>
      <c r="B22" s="24">
        <v>622019</v>
      </c>
      <c r="C22" s="15" t="s">
        <v>118</v>
      </c>
      <c r="D22" s="15" t="s">
        <v>69</v>
      </c>
      <c r="E22" s="28" t="s">
        <v>260</v>
      </c>
      <c r="F22" s="15" t="s">
        <v>303</v>
      </c>
      <c r="G22" s="15" t="s">
        <v>34</v>
      </c>
      <c r="H22" s="12" t="s">
        <v>513</v>
      </c>
      <c r="I22" s="13" t="s">
        <v>514</v>
      </c>
      <c r="J22" s="15"/>
      <c r="K22" s="14"/>
      <c r="L22" s="13" t="s">
        <v>50</v>
      </c>
      <c r="M22" s="15" t="s">
        <v>35</v>
      </c>
      <c r="N22" s="12" t="s">
        <v>701</v>
      </c>
      <c r="O22" s="13" t="s">
        <v>683</v>
      </c>
      <c r="P22" s="13" t="s">
        <v>677</v>
      </c>
      <c r="Q22" s="13" t="s">
        <v>678</v>
      </c>
      <c r="R22" s="8"/>
      <c r="S22" s="8"/>
      <c r="T22" s="11"/>
      <c r="U22" s="8"/>
      <c r="V22" s="8"/>
      <c r="W22" s="18">
        <v>125909735</v>
      </c>
      <c r="X22" s="19" t="s">
        <v>102</v>
      </c>
      <c r="Y22" s="20" t="s">
        <v>127</v>
      </c>
      <c r="Z22" s="35" t="s">
        <v>513</v>
      </c>
      <c r="AA22" s="36" t="s">
        <v>514</v>
      </c>
      <c r="AB22" s="39" t="s">
        <v>357</v>
      </c>
      <c r="AC22" s="39">
        <v>109</v>
      </c>
      <c r="AD22" s="40" t="s">
        <v>28</v>
      </c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7">
        <f>VLOOKUP(B22, '[1]Form Responses 1'!$X$1:$AB$100, 5, 0)</f>
        <v>0</v>
      </c>
    </row>
    <row r="23" spans="1:47" ht="17.25" customHeight="1" x14ac:dyDescent="0.25">
      <c r="A23" s="12">
        <v>7</v>
      </c>
      <c r="B23" s="29">
        <v>622068</v>
      </c>
      <c r="C23" s="41" t="s">
        <v>278</v>
      </c>
      <c r="D23" s="41" t="s">
        <v>99</v>
      </c>
      <c r="E23" s="41" t="s">
        <v>279</v>
      </c>
      <c r="F23" s="41" t="s">
        <v>307</v>
      </c>
      <c r="G23" s="41" t="s">
        <v>308</v>
      </c>
      <c r="H23" s="12" t="s">
        <v>537</v>
      </c>
      <c r="I23" s="13" t="s">
        <v>538</v>
      </c>
      <c r="J23" s="41"/>
      <c r="K23" s="43"/>
      <c r="L23" s="13" t="s">
        <v>50</v>
      </c>
      <c r="M23" s="41" t="s">
        <v>310</v>
      </c>
      <c r="N23" s="12" t="s">
        <v>700</v>
      </c>
      <c r="O23" s="13" t="s">
        <v>683</v>
      </c>
      <c r="P23" s="13" t="s">
        <v>679</v>
      </c>
      <c r="Q23" s="13" t="s">
        <v>680</v>
      </c>
      <c r="R23" s="8"/>
      <c r="S23" s="8"/>
      <c r="T23" s="11"/>
      <c r="U23" s="8"/>
      <c r="V23" s="8"/>
      <c r="W23" s="18" t="s">
        <v>645</v>
      </c>
      <c r="X23" s="19">
        <v>41363</v>
      </c>
      <c r="Y23" s="20" t="s">
        <v>38</v>
      </c>
      <c r="Z23" s="35" t="s">
        <v>537</v>
      </c>
      <c r="AA23" s="36" t="s">
        <v>538</v>
      </c>
      <c r="AB23" s="37" t="s">
        <v>331</v>
      </c>
      <c r="AC23" s="37">
        <v>135</v>
      </c>
      <c r="AD23" s="42" t="s">
        <v>28</v>
      </c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6" t="s">
        <v>672</v>
      </c>
    </row>
    <row r="24" spans="1:47" ht="17.25" customHeight="1" x14ac:dyDescent="0.25">
      <c r="A24" s="12">
        <v>8</v>
      </c>
      <c r="B24" s="24">
        <v>634745</v>
      </c>
      <c r="C24" s="21" t="s">
        <v>191</v>
      </c>
      <c r="D24" s="21" t="s">
        <v>145</v>
      </c>
      <c r="E24" s="15" t="s">
        <v>192</v>
      </c>
      <c r="F24" s="15" t="s">
        <v>296</v>
      </c>
      <c r="G24" s="15" t="s">
        <v>49</v>
      </c>
      <c r="H24" s="12" t="s">
        <v>419</v>
      </c>
      <c r="I24" s="13" t="s">
        <v>420</v>
      </c>
      <c r="J24" s="21"/>
      <c r="K24" s="14"/>
      <c r="L24" s="13" t="s">
        <v>50</v>
      </c>
      <c r="M24" s="15" t="s">
        <v>50</v>
      </c>
      <c r="N24" s="12" t="s">
        <v>700</v>
      </c>
      <c r="O24" s="13" t="s">
        <v>683</v>
      </c>
      <c r="P24" s="13" t="s">
        <v>679</v>
      </c>
      <c r="Q24" s="13" t="s">
        <v>680</v>
      </c>
      <c r="R24" s="8"/>
      <c r="S24" s="8"/>
      <c r="T24" s="11"/>
      <c r="U24" s="8"/>
      <c r="V24" s="8"/>
      <c r="W24" s="18">
        <v>184329281</v>
      </c>
      <c r="X24" s="19">
        <v>42983</v>
      </c>
      <c r="Y24" s="20" t="s">
        <v>130</v>
      </c>
      <c r="Z24" s="35" t="s">
        <v>419</v>
      </c>
      <c r="AA24" s="36" t="s">
        <v>420</v>
      </c>
      <c r="AB24" s="39" t="s">
        <v>330</v>
      </c>
      <c r="AC24" s="39">
        <v>91</v>
      </c>
      <c r="AD24" s="40" t="s">
        <v>28</v>
      </c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6" t="s">
        <v>76</v>
      </c>
    </row>
    <row r="25" spans="1:47" ht="17.25" customHeight="1" x14ac:dyDescent="0.25">
      <c r="A25" s="12">
        <v>9</v>
      </c>
      <c r="B25" s="24">
        <v>622171</v>
      </c>
      <c r="C25" s="21" t="s">
        <v>237</v>
      </c>
      <c r="D25" s="21" t="s">
        <v>37</v>
      </c>
      <c r="E25" s="15" t="s">
        <v>265</v>
      </c>
      <c r="F25" s="15" t="s">
        <v>303</v>
      </c>
      <c r="G25" s="15" t="s">
        <v>34</v>
      </c>
      <c r="H25" s="12" t="s">
        <v>519</v>
      </c>
      <c r="I25" s="13" t="s">
        <v>520</v>
      </c>
      <c r="J25" s="21"/>
      <c r="K25" s="14"/>
      <c r="L25" s="13" t="s">
        <v>50</v>
      </c>
      <c r="M25" s="15" t="s">
        <v>35</v>
      </c>
      <c r="N25" s="12" t="s">
        <v>703</v>
      </c>
      <c r="O25" s="13" t="s">
        <v>697</v>
      </c>
      <c r="P25" s="13" t="s">
        <v>681</v>
      </c>
      <c r="Q25" s="13" t="s">
        <v>76</v>
      </c>
      <c r="R25" s="8"/>
      <c r="S25" s="8"/>
      <c r="T25" s="11"/>
      <c r="U25" s="8"/>
      <c r="V25" s="8"/>
      <c r="W25" s="18">
        <v>35099002555</v>
      </c>
      <c r="X25" s="19">
        <v>42950</v>
      </c>
      <c r="Y25" s="20" t="s">
        <v>636</v>
      </c>
      <c r="Z25" s="35" t="s">
        <v>519</v>
      </c>
      <c r="AA25" s="36" t="s">
        <v>520</v>
      </c>
      <c r="AB25" s="39" t="s">
        <v>361</v>
      </c>
      <c r="AC25" s="39">
        <v>110</v>
      </c>
      <c r="AD25" s="40" t="s">
        <v>37</v>
      </c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6">
        <f>VLOOKUP(B25, '[1]Form Responses 1'!$X$1:$AB$100, 5, 0)</f>
        <v>0</v>
      </c>
    </row>
    <row r="26" spans="1:47" ht="17.25" customHeight="1" x14ac:dyDescent="0.25">
      <c r="A26" s="12">
        <v>10</v>
      </c>
      <c r="B26" s="24">
        <v>635057</v>
      </c>
      <c r="C26" s="21" t="s">
        <v>211</v>
      </c>
      <c r="D26" s="21" t="s">
        <v>76</v>
      </c>
      <c r="E26" s="15" t="s">
        <v>212</v>
      </c>
      <c r="F26" s="15" t="s">
        <v>297</v>
      </c>
      <c r="G26" s="15" t="s">
        <v>49</v>
      </c>
      <c r="H26" s="12" t="s">
        <v>443</v>
      </c>
      <c r="I26" s="13" t="s">
        <v>444</v>
      </c>
      <c r="J26" s="21"/>
      <c r="K26" s="14"/>
      <c r="L26" s="13" t="s">
        <v>50</v>
      </c>
      <c r="M26" s="15" t="s">
        <v>50</v>
      </c>
      <c r="N26" s="12" t="s">
        <v>703</v>
      </c>
      <c r="O26" s="13" t="s">
        <v>697</v>
      </c>
      <c r="P26" s="13" t="s">
        <v>681</v>
      </c>
      <c r="Q26" s="13" t="s">
        <v>76</v>
      </c>
      <c r="R26" s="8"/>
      <c r="S26" s="8"/>
      <c r="T26" s="11"/>
      <c r="U26" s="8"/>
      <c r="V26" s="8"/>
      <c r="W26" s="18" t="s">
        <v>593</v>
      </c>
      <c r="X26" s="19">
        <v>43025</v>
      </c>
      <c r="Y26" s="20" t="s">
        <v>594</v>
      </c>
      <c r="Z26" s="35" t="s">
        <v>443</v>
      </c>
      <c r="AA26" s="36" t="s">
        <v>444</v>
      </c>
      <c r="AB26" s="39" t="s">
        <v>342</v>
      </c>
      <c r="AC26" s="39">
        <v>93</v>
      </c>
      <c r="AD26" s="40" t="s">
        <v>28</v>
      </c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6">
        <f>VLOOKUP(B26, '[1]Form Responses 1'!$X$1:$AB$100, 5, 0)</f>
        <v>0</v>
      </c>
    </row>
    <row r="27" spans="1:47" ht="17.25" customHeight="1" x14ac:dyDescent="0.25">
      <c r="A27" s="12">
        <v>11</v>
      </c>
      <c r="B27" s="54" t="s">
        <v>704</v>
      </c>
      <c r="C27" s="41" t="s">
        <v>705</v>
      </c>
      <c r="D27" s="41" t="s">
        <v>706</v>
      </c>
      <c r="E27" s="25">
        <v>251199</v>
      </c>
      <c r="F27" s="41" t="s">
        <v>293</v>
      </c>
      <c r="G27" s="41" t="s">
        <v>49</v>
      </c>
      <c r="H27" s="12" t="s">
        <v>405</v>
      </c>
      <c r="I27" s="13" t="s">
        <v>406</v>
      </c>
      <c r="J27" s="41" t="s">
        <v>729</v>
      </c>
      <c r="K27" s="43"/>
      <c r="L27" s="13" t="s">
        <v>50</v>
      </c>
      <c r="M27" s="41" t="s">
        <v>50</v>
      </c>
      <c r="N27" s="12" t="s">
        <v>699</v>
      </c>
      <c r="O27" s="13" t="s">
        <v>683</v>
      </c>
      <c r="P27" s="13" t="s">
        <v>73</v>
      </c>
      <c r="Q27" s="13" t="s">
        <v>675</v>
      </c>
      <c r="R27" s="49"/>
      <c r="S27" s="49"/>
      <c r="T27" s="11"/>
      <c r="U27" s="49"/>
      <c r="V27" s="49"/>
      <c r="W27" s="18"/>
      <c r="X27" s="19"/>
      <c r="Y27" s="20"/>
      <c r="Z27" s="35"/>
      <c r="AA27" s="36"/>
      <c r="AB27" s="37"/>
      <c r="AC27" s="37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50"/>
    </row>
    <row r="28" spans="1:47" ht="17.25" customHeight="1" x14ac:dyDescent="0.25">
      <c r="A28" s="12">
        <v>12</v>
      </c>
      <c r="B28" s="24">
        <v>622086</v>
      </c>
      <c r="C28" s="21" t="s">
        <v>64</v>
      </c>
      <c r="D28" s="21" t="s">
        <v>219</v>
      </c>
      <c r="E28" s="15" t="s">
        <v>220</v>
      </c>
      <c r="F28" s="15" t="s">
        <v>298</v>
      </c>
      <c r="G28" s="15" t="s">
        <v>56</v>
      </c>
      <c r="H28" s="12" t="s">
        <v>453</v>
      </c>
      <c r="I28" s="13" t="s">
        <v>454</v>
      </c>
      <c r="J28" s="21"/>
      <c r="K28" s="14"/>
      <c r="L28" s="13" t="s">
        <v>50</v>
      </c>
      <c r="M28" s="15" t="s">
        <v>57</v>
      </c>
      <c r="N28" s="12" t="s">
        <v>702</v>
      </c>
      <c r="O28" s="13" t="s">
        <v>694</v>
      </c>
      <c r="P28" s="13" t="s">
        <v>676</v>
      </c>
      <c r="Q28" s="13" t="s">
        <v>79</v>
      </c>
      <c r="R28" s="8"/>
      <c r="S28" s="8"/>
      <c r="T28" s="11"/>
      <c r="U28" s="8"/>
      <c r="V28" s="8"/>
      <c r="W28" s="18">
        <v>63503733</v>
      </c>
      <c r="X28" s="19" t="s">
        <v>599</v>
      </c>
      <c r="Y28" s="20" t="s">
        <v>152</v>
      </c>
      <c r="Z28" s="35" t="s">
        <v>453</v>
      </c>
      <c r="AA28" s="36" t="s">
        <v>454</v>
      </c>
      <c r="AB28" s="39" t="s">
        <v>346</v>
      </c>
      <c r="AC28" s="39">
        <v>118</v>
      </c>
      <c r="AD28" s="40" t="s">
        <v>37</v>
      </c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6">
        <f>VLOOKUP(B28, '[1]Form Responses 1'!$X$1:$AB$100, 5, 0)</f>
        <v>0</v>
      </c>
    </row>
    <row r="29" spans="1:47" ht="17.25" customHeight="1" x14ac:dyDescent="0.25">
      <c r="A29" s="12">
        <v>13</v>
      </c>
      <c r="B29" s="24">
        <v>622103</v>
      </c>
      <c r="C29" s="21" t="s">
        <v>231</v>
      </c>
      <c r="D29" s="21" t="s">
        <v>74</v>
      </c>
      <c r="E29" s="15" t="s">
        <v>232</v>
      </c>
      <c r="F29" s="15" t="s">
        <v>294</v>
      </c>
      <c r="G29" s="15" t="s">
        <v>41</v>
      </c>
      <c r="H29" s="12" t="s">
        <v>473</v>
      </c>
      <c r="I29" s="13" t="s">
        <v>474</v>
      </c>
      <c r="J29" s="21"/>
      <c r="K29" s="14"/>
      <c r="L29" s="13" t="s">
        <v>50</v>
      </c>
      <c r="M29" s="15" t="s">
        <v>42</v>
      </c>
      <c r="N29" s="12" t="s">
        <v>701</v>
      </c>
      <c r="O29" s="13" t="s">
        <v>683</v>
      </c>
      <c r="P29" s="13" t="s">
        <v>677</v>
      </c>
      <c r="Q29" s="13" t="s">
        <v>678</v>
      </c>
      <c r="R29" s="8"/>
      <c r="S29" s="8"/>
      <c r="T29" s="11"/>
      <c r="U29" s="8"/>
      <c r="V29" s="8"/>
      <c r="W29" s="18">
        <v>272704981</v>
      </c>
      <c r="X29" s="19">
        <v>41874</v>
      </c>
      <c r="Y29" s="20" t="s">
        <v>608</v>
      </c>
      <c r="Z29" s="35" t="s">
        <v>473</v>
      </c>
      <c r="AA29" s="36" t="s">
        <v>474</v>
      </c>
      <c r="AB29" s="39" t="s">
        <v>354</v>
      </c>
      <c r="AC29" s="39">
        <v>92</v>
      </c>
      <c r="AD29" s="40" t="s">
        <v>37</v>
      </c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6">
        <f>VLOOKUP(B29, '[1]Form Responses 1'!$X$1:$AB$100, 5, 0)</f>
        <v>0</v>
      </c>
    </row>
    <row r="30" spans="1:47" ht="17.25" customHeight="1" x14ac:dyDescent="0.25">
      <c r="A30" s="12">
        <v>14</v>
      </c>
      <c r="B30" s="24">
        <v>622027</v>
      </c>
      <c r="C30" s="21" t="s">
        <v>234</v>
      </c>
      <c r="D30" s="21" t="s">
        <v>79</v>
      </c>
      <c r="E30" s="15" t="s">
        <v>235</v>
      </c>
      <c r="F30" s="15" t="s">
        <v>301</v>
      </c>
      <c r="G30" s="15" t="s">
        <v>46</v>
      </c>
      <c r="H30" s="12" t="s">
        <v>479</v>
      </c>
      <c r="I30" s="13" t="s">
        <v>480</v>
      </c>
      <c r="J30" s="21"/>
      <c r="K30" s="14"/>
      <c r="L30" s="13" t="s">
        <v>50</v>
      </c>
      <c r="M30" s="15" t="s">
        <v>30</v>
      </c>
      <c r="N30" s="12" t="s">
        <v>702</v>
      </c>
      <c r="O30" s="13" t="s">
        <v>694</v>
      </c>
      <c r="P30" s="13" t="s">
        <v>676</v>
      </c>
      <c r="Q30" s="13" t="s">
        <v>79</v>
      </c>
      <c r="R30" s="8"/>
      <c r="S30" s="8"/>
      <c r="T30" s="11"/>
      <c r="U30" s="8"/>
      <c r="V30" s="8"/>
      <c r="W30" s="18" t="s">
        <v>609</v>
      </c>
      <c r="X30" s="19">
        <v>42678</v>
      </c>
      <c r="Y30" s="20" t="s">
        <v>610</v>
      </c>
      <c r="Z30" s="35" t="s">
        <v>479</v>
      </c>
      <c r="AA30" s="36" t="s">
        <v>480</v>
      </c>
      <c r="AB30" s="39" t="s">
        <v>356</v>
      </c>
      <c r="AC30" s="39">
        <v>95</v>
      </c>
      <c r="AD30" s="40" t="s">
        <v>37</v>
      </c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6">
        <f>VLOOKUP(B30, '[1]Form Responses 1'!$X$1:$AB$100, 5, 0)</f>
        <v>0</v>
      </c>
    </row>
    <row r="31" spans="1:47" ht="17.25" customHeight="1" x14ac:dyDescent="0.25">
      <c r="A31" s="12">
        <v>15</v>
      </c>
      <c r="B31" s="24">
        <v>621991</v>
      </c>
      <c r="C31" s="15" t="s">
        <v>55</v>
      </c>
      <c r="D31" s="15" t="s">
        <v>86</v>
      </c>
      <c r="E31" s="27" t="s">
        <v>229</v>
      </c>
      <c r="F31" s="15" t="s">
        <v>294</v>
      </c>
      <c r="G31" s="15" t="s">
        <v>41</v>
      </c>
      <c r="H31" s="12" t="s">
        <v>469</v>
      </c>
      <c r="I31" s="13" t="s">
        <v>470</v>
      </c>
      <c r="J31" s="15"/>
      <c r="K31" s="14"/>
      <c r="L31" s="13" t="s">
        <v>50</v>
      </c>
      <c r="M31" s="15" t="s">
        <v>42</v>
      </c>
      <c r="N31" s="12" t="s">
        <v>702</v>
      </c>
      <c r="O31" s="13" t="s">
        <v>694</v>
      </c>
      <c r="P31" s="13" t="s">
        <v>676</v>
      </c>
      <c r="Q31" s="13" t="s">
        <v>79</v>
      </c>
      <c r="R31" s="8"/>
      <c r="S31" s="8"/>
      <c r="T31" s="11"/>
      <c r="U31" s="8"/>
      <c r="V31" s="8"/>
      <c r="W31" s="18">
        <v>63543404</v>
      </c>
      <c r="X31" s="19" t="s">
        <v>606</v>
      </c>
      <c r="Y31" s="20" t="s">
        <v>152</v>
      </c>
      <c r="Z31" s="35" t="s">
        <v>469</v>
      </c>
      <c r="AA31" s="36" t="s">
        <v>470</v>
      </c>
      <c r="AB31" s="39" t="s">
        <v>327</v>
      </c>
      <c r="AC31" s="39">
        <v>114</v>
      </c>
      <c r="AD31" s="40" t="s">
        <v>28</v>
      </c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6">
        <f>VLOOKUP(B31, '[1]Form Responses 1'!$X$1:$AB$100, 5, 0)</f>
        <v>0</v>
      </c>
    </row>
    <row r="32" spans="1:47" ht="17.25" customHeight="1" x14ac:dyDescent="0.25">
      <c r="A32" s="17">
        <v>16</v>
      </c>
      <c r="B32" s="24">
        <v>610989</v>
      </c>
      <c r="C32" s="21" t="s">
        <v>53</v>
      </c>
      <c r="D32" s="21" t="s">
        <v>138</v>
      </c>
      <c r="E32" s="25" t="s">
        <v>176</v>
      </c>
      <c r="F32" s="25" t="s">
        <v>292</v>
      </c>
      <c r="G32" s="15" t="s">
        <v>49</v>
      </c>
      <c r="H32" s="12" t="s">
        <v>395</v>
      </c>
      <c r="I32" s="13" t="s">
        <v>396</v>
      </c>
      <c r="J32" s="21"/>
      <c r="K32" s="14"/>
      <c r="L32" s="13" t="s">
        <v>50</v>
      </c>
      <c r="M32" s="15" t="s">
        <v>50</v>
      </c>
      <c r="N32" s="12" t="s">
        <v>702</v>
      </c>
      <c r="O32" s="13" t="s">
        <v>694</v>
      </c>
      <c r="P32" s="13" t="s">
        <v>676</v>
      </c>
      <c r="Q32" s="13" t="s">
        <v>79</v>
      </c>
      <c r="R32" s="8"/>
      <c r="S32" s="8"/>
      <c r="T32" s="11"/>
      <c r="U32" s="8"/>
      <c r="V32" s="8"/>
      <c r="W32" s="18">
        <v>132318619</v>
      </c>
      <c r="X32" s="19">
        <v>41766</v>
      </c>
      <c r="Y32" s="20" t="s">
        <v>45</v>
      </c>
      <c r="Z32" s="35" t="s">
        <v>395</v>
      </c>
      <c r="AA32" s="36" t="s">
        <v>396</v>
      </c>
      <c r="AB32" s="39">
        <v>3.22</v>
      </c>
      <c r="AC32" s="39">
        <v>130</v>
      </c>
      <c r="AD32" s="40" t="s">
        <v>28</v>
      </c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6" t="s">
        <v>76</v>
      </c>
    </row>
    <row r="33" spans="1:47" ht="17.25" customHeight="1" x14ac:dyDescent="0.25">
      <c r="A33" s="12">
        <v>1</v>
      </c>
      <c r="B33" s="24">
        <v>611969</v>
      </c>
      <c r="C33" s="21" t="s">
        <v>227</v>
      </c>
      <c r="D33" s="21" t="s">
        <v>117</v>
      </c>
      <c r="E33" s="15" t="s">
        <v>228</v>
      </c>
      <c r="F33" s="15" t="s">
        <v>300</v>
      </c>
      <c r="G33" s="15" t="s">
        <v>41</v>
      </c>
      <c r="H33" s="12" t="s">
        <v>467</v>
      </c>
      <c r="I33" s="13" t="s">
        <v>468</v>
      </c>
      <c r="J33" s="21"/>
      <c r="K33" s="14"/>
      <c r="L33" s="13" t="s">
        <v>667</v>
      </c>
      <c r="M33" s="15" t="s">
        <v>42</v>
      </c>
      <c r="N33" s="12" t="s">
        <v>709</v>
      </c>
      <c r="O33" s="13" t="s">
        <v>683</v>
      </c>
      <c r="P33" s="13" t="s">
        <v>710</v>
      </c>
      <c r="Q33" s="13" t="s">
        <v>711</v>
      </c>
      <c r="R33" s="8"/>
      <c r="S33" s="8"/>
      <c r="T33" s="11"/>
      <c r="U33" s="8"/>
      <c r="V33" s="8"/>
      <c r="W33" s="18">
        <v>1198008049</v>
      </c>
      <c r="X33" s="19">
        <v>44474</v>
      </c>
      <c r="Y33" s="20" t="s">
        <v>70</v>
      </c>
      <c r="Z33" s="35" t="s">
        <v>467</v>
      </c>
      <c r="AA33" s="36" t="s">
        <v>468</v>
      </c>
      <c r="AB33" s="39" t="s">
        <v>352</v>
      </c>
      <c r="AC33" s="39">
        <v>97</v>
      </c>
      <c r="AD33" s="40" t="s">
        <v>28</v>
      </c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6" t="str">
        <f>VLOOKUP(B33, '[1]Form Responses 1'!$X$1:$AB$100, 5, 0)</f>
        <v>Phong</v>
      </c>
    </row>
    <row r="34" spans="1:47" ht="17.25" customHeight="1" x14ac:dyDescent="0.25">
      <c r="A34" s="12">
        <v>2</v>
      </c>
      <c r="B34" s="24">
        <v>622206</v>
      </c>
      <c r="C34" s="21" t="s">
        <v>266</v>
      </c>
      <c r="D34" s="21" t="s">
        <v>136</v>
      </c>
      <c r="E34" s="15" t="s">
        <v>59</v>
      </c>
      <c r="F34" s="15" t="s">
        <v>303</v>
      </c>
      <c r="G34" s="15" t="s">
        <v>34</v>
      </c>
      <c r="H34" s="12" t="s">
        <v>521</v>
      </c>
      <c r="I34" s="13" t="s">
        <v>522</v>
      </c>
      <c r="J34" s="21"/>
      <c r="K34" s="14"/>
      <c r="L34" s="13" t="s">
        <v>667</v>
      </c>
      <c r="M34" s="15" t="s">
        <v>35</v>
      </c>
      <c r="N34" s="12" t="s">
        <v>712</v>
      </c>
      <c r="O34" s="13" t="s">
        <v>694</v>
      </c>
      <c r="P34" s="13" t="s">
        <v>713</v>
      </c>
      <c r="Q34" s="13" t="s">
        <v>714</v>
      </c>
      <c r="R34" s="8"/>
      <c r="S34" s="8"/>
      <c r="T34" s="11"/>
      <c r="U34" s="8"/>
      <c r="V34" s="8"/>
      <c r="W34" s="18">
        <v>168602553</v>
      </c>
      <c r="X34" s="19">
        <v>41932</v>
      </c>
      <c r="Y34" s="20" t="s">
        <v>84</v>
      </c>
      <c r="Z34" s="35" t="s">
        <v>521</v>
      </c>
      <c r="AA34" s="36" t="s">
        <v>522</v>
      </c>
      <c r="AB34" s="39" t="s">
        <v>364</v>
      </c>
      <c r="AC34" s="39">
        <v>110</v>
      </c>
      <c r="AD34" s="40" t="s">
        <v>28</v>
      </c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6">
        <f>VLOOKUP(B34, '[1]Form Responses 1'!$X$1:$AB$100, 5, 0)</f>
        <v>0</v>
      </c>
    </row>
    <row r="35" spans="1:47" ht="17.25" customHeight="1" x14ac:dyDescent="0.25">
      <c r="A35" s="12">
        <v>3</v>
      </c>
      <c r="B35" s="24">
        <v>622041</v>
      </c>
      <c r="C35" s="21" t="s">
        <v>125</v>
      </c>
      <c r="D35" s="21" t="s">
        <v>105</v>
      </c>
      <c r="E35" s="15" t="s">
        <v>236</v>
      </c>
      <c r="F35" s="15" t="s">
        <v>301</v>
      </c>
      <c r="G35" s="15" t="s">
        <v>46</v>
      </c>
      <c r="H35" s="12" t="s">
        <v>481</v>
      </c>
      <c r="I35" s="13" t="s">
        <v>482</v>
      </c>
      <c r="J35" s="21"/>
      <c r="K35" s="14"/>
      <c r="L35" s="13" t="s">
        <v>667</v>
      </c>
      <c r="M35" s="15" t="s">
        <v>30</v>
      </c>
      <c r="N35" s="12" t="s">
        <v>712</v>
      </c>
      <c r="O35" s="13" t="s">
        <v>694</v>
      </c>
      <c r="P35" s="13" t="s">
        <v>713</v>
      </c>
      <c r="Q35" s="13" t="s">
        <v>714</v>
      </c>
      <c r="R35" s="8"/>
      <c r="S35" s="8"/>
      <c r="T35" s="11"/>
      <c r="U35" s="8"/>
      <c r="V35" s="8"/>
      <c r="W35" s="18" t="s">
        <v>611</v>
      </c>
      <c r="X35" s="19">
        <v>44054</v>
      </c>
      <c r="Y35" s="20" t="s">
        <v>612</v>
      </c>
      <c r="Z35" s="35" t="s">
        <v>481</v>
      </c>
      <c r="AA35" s="36" t="s">
        <v>482</v>
      </c>
      <c r="AB35" s="39" t="s">
        <v>356</v>
      </c>
      <c r="AC35" s="39">
        <v>100</v>
      </c>
      <c r="AD35" s="40" t="s">
        <v>28</v>
      </c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6">
        <f>VLOOKUP(B35, '[1]Form Responses 1'!$X$1:$AB$100, 5, 0)</f>
        <v>0</v>
      </c>
    </row>
    <row r="36" spans="1:47" ht="17.25" customHeight="1" x14ac:dyDescent="0.25">
      <c r="A36" s="12">
        <v>4</v>
      </c>
      <c r="B36" s="24">
        <v>635217</v>
      </c>
      <c r="C36" s="21" t="s">
        <v>162</v>
      </c>
      <c r="D36" s="21" t="s">
        <v>115</v>
      </c>
      <c r="E36" s="15" t="s">
        <v>163</v>
      </c>
      <c r="F36" s="15" t="s">
        <v>291</v>
      </c>
      <c r="G36" s="15" t="s">
        <v>29</v>
      </c>
      <c r="H36" s="12" t="s">
        <v>383</v>
      </c>
      <c r="I36" s="13" t="s">
        <v>384</v>
      </c>
      <c r="J36" s="21"/>
      <c r="K36" s="14"/>
      <c r="L36" s="13" t="s">
        <v>667</v>
      </c>
      <c r="M36" s="15" t="s">
        <v>31</v>
      </c>
      <c r="N36" s="12" t="s">
        <v>715</v>
      </c>
      <c r="O36" s="13" t="s">
        <v>683</v>
      </c>
      <c r="P36" s="13" t="s">
        <v>716</v>
      </c>
      <c r="Q36" s="13" t="s">
        <v>717</v>
      </c>
      <c r="R36" s="8"/>
      <c r="S36" s="8"/>
      <c r="T36" s="11"/>
      <c r="U36" s="8"/>
      <c r="V36" s="8"/>
      <c r="W36" s="18">
        <v>187855709</v>
      </c>
      <c r="X36" s="19">
        <v>42950</v>
      </c>
      <c r="Y36" s="20" t="s">
        <v>110</v>
      </c>
      <c r="Z36" s="35" t="s">
        <v>383</v>
      </c>
      <c r="AA36" s="36" t="s">
        <v>384</v>
      </c>
      <c r="AB36" s="39" t="s">
        <v>313</v>
      </c>
      <c r="AC36" s="39">
        <v>94</v>
      </c>
      <c r="AD36" s="40" t="s">
        <v>37</v>
      </c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6">
        <f>VLOOKUP(B36, '[1]Form Responses 1'!$X$1:$AB$100, 5, 0)</f>
        <v>0</v>
      </c>
    </row>
    <row r="37" spans="1:47" ht="17.25" customHeight="1" x14ac:dyDescent="0.25">
      <c r="A37" s="12">
        <v>5</v>
      </c>
      <c r="B37" s="24">
        <v>622441</v>
      </c>
      <c r="C37" s="21" t="s">
        <v>81</v>
      </c>
      <c r="D37" s="21" t="s">
        <v>99</v>
      </c>
      <c r="E37" s="15" t="s">
        <v>157</v>
      </c>
      <c r="F37" s="15" t="s">
        <v>290</v>
      </c>
      <c r="G37" s="15" t="s">
        <v>29</v>
      </c>
      <c r="H37" s="12" t="s">
        <v>375</v>
      </c>
      <c r="I37" s="13" t="s">
        <v>376</v>
      </c>
      <c r="J37" s="21"/>
      <c r="K37" s="14"/>
      <c r="L37" s="13" t="s">
        <v>667</v>
      </c>
      <c r="M37" s="15" t="s">
        <v>31</v>
      </c>
      <c r="N37" s="12" t="s">
        <v>715</v>
      </c>
      <c r="O37" s="13" t="s">
        <v>683</v>
      </c>
      <c r="P37" s="13" t="s">
        <v>716</v>
      </c>
      <c r="Q37" s="13" t="s">
        <v>717</v>
      </c>
      <c r="R37" s="12"/>
      <c r="S37" s="12"/>
      <c r="T37" s="16"/>
      <c r="U37" s="12"/>
      <c r="V37" s="12"/>
      <c r="W37" s="18" t="s">
        <v>555</v>
      </c>
      <c r="X37" s="19">
        <v>41764</v>
      </c>
      <c r="Y37" s="20" t="s">
        <v>556</v>
      </c>
      <c r="Z37" s="35" t="s">
        <v>375</v>
      </c>
      <c r="AA37" s="36" t="s">
        <v>376</v>
      </c>
      <c r="AB37" s="39" t="s">
        <v>311</v>
      </c>
      <c r="AC37" s="39">
        <v>98</v>
      </c>
      <c r="AD37" s="40" t="s">
        <v>28</v>
      </c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7">
        <f>VLOOKUP(B37, '[1]Form Responses 1'!$X$1:$AB$100, 5, 0)</f>
        <v>0</v>
      </c>
    </row>
    <row r="38" spans="1:47" ht="17.25" customHeight="1" x14ac:dyDescent="0.25">
      <c r="A38" s="12">
        <v>6</v>
      </c>
      <c r="B38" s="24">
        <v>634748</v>
      </c>
      <c r="C38" s="21" t="s">
        <v>193</v>
      </c>
      <c r="D38" s="21" t="s">
        <v>140</v>
      </c>
      <c r="E38" s="15" t="s">
        <v>194</v>
      </c>
      <c r="F38" s="15" t="s">
        <v>296</v>
      </c>
      <c r="G38" s="15" t="s">
        <v>49</v>
      </c>
      <c r="H38" s="12" t="s">
        <v>421</v>
      </c>
      <c r="I38" s="13" t="s">
        <v>422</v>
      </c>
      <c r="J38" s="21"/>
      <c r="K38" s="14"/>
      <c r="L38" s="13" t="s">
        <v>667</v>
      </c>
      <c r="M38" s="15" t="s">
        <v>50</v>
      </c>
      <c r="N38" s="12" t="s">
        <v>718</v>
      </c>
      <c r="O38" s="13" t="s">
        <v>683</v>
      </c>
      <c r="P38" s="13" t="s">
        <v>719</v>
      </c>
      <c r="Q38" s="13" t="s">
        <v>720</v>
      </c>
      <c r="R38" s="8"/>
      <c r="S38" s="8"/>
      <c r="T38" s="11"/>
      <c r="U38" s="8"/>
      <c r="V38" s="8"/>
      <c r="W38" s="18">
        <v>125844682</v>
      </c>
      <c r="X38" s="19">
        <v>42067</v>
      </c>
      <c r="Y38" s="20" t="s">
        <v>578</v>
      </c>
      <c r="Z38" s="35" t="s">
        <v>421</v>
      </c>
      <c r="AA38" s="36" t="s">
        <v>422</v>
      </c>
      <c r="AB38" s="39" t="s">
        <v>331</v>
      </c>
      <c r="AC38" s="39">
        <v>107</v>
      </c>
      <c r="AD38" s="40" t="s">
        <v>28</v>
      </c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6">
        <f>VLOOKUP(B38, '[1]Form Responses 1'!$X$1:$AB$100, 5, 0)</f>
        <v>0</v>
      </c>
    </row>
    <row r="39" spans="1:47" ht="17.25" customHeight="1" x14ac:dyDescent="0.25">
      <c r="A39" s="12">
        <v>7</v>
      </c>
      <c r="B39" s="24">
        <v>622077</v>
      </c>
      <c r="C39" s="21" t="s">
        <v>82</v>
      </c>
      <c r="D39" s="21" t="s">
        <v>96</v>
      </c>
      <c r="E39" s="15" t="s">
        <v>239</v>
      </c>
      <c r="F39" s="15" t="s">
        <v>301</v>
      </c>
      <c r="G39" s="15" t="s">
        <v>46</v>
      </c>
      <c r="H39" s="12" t="s">
        <v>487</v>
      </c>
      <c r="I39" s="13" t="s">
        <v>488</v>
      </c>
      <c r="J39" s="21"/>
      <c r="K39" s="14"/>
      <c r="L39" s="13" t="s">
        <v>667</v>
      </c>
      <c r="M39" s="15" t="s">
        <v>30</v>
      </c>
      <c r="N39" s="12" t="s">
        <v>718</v>
      </c>
      <c r="O39" s="13" t="s">
        <v>683</v>
      </c>
      <c r="P39" s="13" t="s">
        <v>719</v>
      </c>
      <c r="Q39" s="13" t="s">
        <v>720</v>
      </c>
      <c r="R39" s="8"/>
      <c r="S39" s="8"/>
      <c r="T39" s="11"/>
      <c r="U39" s="8"/>
      <c r="V39" s="8"/>
      <c r="W39" s="18" t="s">
        <v>615</v>
      </c>
      <c r="X39" s="19">
        <v>43892</v>
      </c>
      <c r="Y39" s="20" t="s">
        <v>616</v>
      </c>
      <c r="Z39" s="35" t="s">
        <v>487</v>
      </c>
      <c r="AA39" s="36" t="s">
        <v>488</v>
      </c>
      <c r="AB39" s="39" t="s">
        <v>359</v>
      </c>
      <c r="AC39" s="39">
        <v>102</v>
      </c>
      <c r="AD39" s="40" t="s">
        <v>28</v>
      </c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6">
        <f>VLOOKUP(B39, '[1]Form Responses 1'!$X$1:$AB$100, 5, 0)</f>
        <v>0</v>
      </c>
    </row>
    <row r="40" spans="1:47" ht="17.25" customHeight="1" x14ac:dyDescent="0.25">
      <c r="A40" s="12">
        <v>8</v>
      </c>
      <c r="B40" s="29">
        <v>635233</v>
      </c>
      <c r="C40" s="41" t="s">
        <v>168</v>
      </c>
      <c r="D40" s="41" t="s">
        <v>169</v>
      </c>
      <c r="E40" s="41" t="s">
        <v>170</v>
      </c>
      <c r="F40" s="41" t="s">
        <v>291</v>
      </c>
      <c r="G40" s="41" t="s">
        <v>29</v>
      </c>
      <c r="H40" s="12" t="s">
        <v>389</v>
      </c>
      <c r="I40" s="13" t="s">
        <v>390</v>
      </c>
      <c r="J40" s="41"/>
      <c r="K40" s="43"/>
      <c r="L40" s="13" t="s">
        <v>667</v>
      </c>
      <c r="M40" s="41" t="s">
        <v>31</v>
      </c>
      <c r="N40" s="12" t="s">
        <v>723</v>
      </c>
      <c r="O40" s="13" t="s">
        <v>694</v>
      </c>
      <c r="P40" s="13" t="s">
        <v>724</v>
      </c>
      <c r="Q40" s="13" t="s">
        <v>85</v>
      </c>
      <c r="R40" s="49"/>
      <c r="S40" s="49"/>
      <c r="T40" s="11"/>
      <c r="U40" s="49"/>
      <c r="V40" s="49"/>
      <c r="W40" s="18" t="s">
        <v>563</v>
      </c>
      <c r="X40" s="19">
        <v>43961</v>
      </c>
      <c r="Y40" s="20" t="s">
        <v>564</v>
      </c>
      <c r="Z40" s="35" t="s">
        <v>389</v>
      </c>
      <c r="AA40" s="36" t="s">
        <v>390</v>
      </c>
      <c r="AB40" s="37" t="s">
        <v>317</v>
      </c>
      <c r="AC40" s="37">
        <v>92</v>
      </c>
      <c r="AD40" s="42" t="s">
        <v>28</v>
      </c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50">
        <f>VLOOKUP(B40, '[1]Form Responses 1'!$X$1:$AB$100, 5, 0)</f>
        <v>0</v>
      </c>
    </row>
    <row r="41" spans="1:47" ht="17.25" customHeight="1" x14ac:dyDescent="0.25">
      <c r="A41" s="12">
        <v>9</v>
      </c>
      <c r="B41" s="24">
        <v>634761</v>
      </c>
      <c r="C41" s="21" t="s">
        <v>144</v>
      </c>
      <c r="D41" s="21" t="s">
        <v>67</v>
      </c>
      <c r="E41" s="15" t="s">
        <v>196</v>
      </c>
      <c r="F41" s="15" t="s">
        <v>296</v>
      </c>
      <c r="G41" s="15" t="s">
        <v>49</v>
      </c>
      <c r="H41" s="12" t="s">
        <v>425</v>
      </c>
      <c r="I41" s="13" t="s">
        <v>426</v>
      </c>
      <c r="J41" s="21"/>
      <c r="K41" s="14"/>
      <c r="L41" s="13" t="s">
        <v>667</v>
      </c>
      <c r="M41" s="15" t="s">
        <v>50</v>
      </c>
      <c r="N41" s="12" t="s">
        <v>721</v>
      </c>
      <c r="O41" s="13" t="s">
        <v>694</v>
      </c>
      <c r="P41" s="13" t="s">
        <v>68</v>
      </c>
      <c r="Q41" s="13" t="s">
        <v>722</v>
      </c>
      <c r="R41" s="8"/>
      <c r="S41" s="8"/>
      <c r="T41" s="11"/>
      <c r="U41" s="8"/>
      <c r="V41" s="8"/>
      <c r="W41" s="18" t="s">
        <v>581</v>
      </c>
      <c r="X41" s="19">
        <v>42236</v>
      </c>
      <c r="Y41" s="20" t="s">
        <v>582</v>
      </c>
      <c r="Z41" s="35" t="s">
        <v>425</v>
      </c>
      <c r="AA41" s="36" t="s">
        <v>426</v>
      </c>
      <c r="AB41" s="39" t="s">
        <v>333</v>
      </c>
      <c r="AC41" s="39">
        <v>93</v>
      </c>
      <c r="AD41" s="40" t="s">
        <v>28</v>
      </c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6" t="str">
        <f>VLOOKUP(B41, '[1]Form Responses 1'!$X$1:$AB$100, 5, 0)</f>
        <v>Thiêm</v>
      </c>
    </row>
    <row r="42" spans="1:47" ht="17.25" customHeight="1" x14ac:dyDescent="0.25">
      <c r="A42" s="12">
        <v>10</v>
      </c>
      <c r="B42" s="24">
        <v>634768</v>
      </c>
      <c r="C42" s="21" t="s">
        <v>125</v>
      </c>
      <c r="D42" s="21" t="s">
        <v>33</v>
      </c>
      <c r="E42" s="15" t="s">
        <v>197</v>
      </c>
      <c r="F42" s="15" t="s">
        <v>296</v>
      </c>
      <c r="G42" s="15" t="s">
        <v>49</v>
      </c>
      <c r="H42" s="12" t="s">
        <v>427</v>
      </c>
      <c r="I42" s="13" t="s">
        <v>428</v>
      </c>
      <c r="J42" s="41"/>
      <c r="K42" s="14"/>
      <c r="L42" s="13" t="s">
        <v>667</v>
      </c>
      <c r="M42" s="15" t="s">
        <v>50</v>
      </c>
      <c r="N42" s="12" t="s">
        <v>721</v>
      </c>
      <c r="O42" s="13" t="s">
        <v>694</v>
      </c>
      <c r="P42" s="13" t="s">
        <v>68</v>
      </c>
      <c r="Q42" s="13" t="s">
        <v>722</v>
      </c>
      <c r="R42" s="8"/>
      <c r="S42" s="8"/>
      <c r="T42" s="11"/>
      <c r="U42" s="8"/>
      <c r="V42" s="8"/>
      <c r="W42" s="18" t="s">
        <v>583</v>
      </c>
      <c r="X42" s="19">
        <v>42878</v>
      </c>
      <c r="Y42" s="20" t="s">
        <v>70</v>
      </c>
      <c r="Z42" s="35" t="s">
        <v>427</v>
      </c>
      <c r="AA42" s="36" t="s">
        <v>428</v>
      </c>
      <c r="AB42" s="39" t="s">
        <v>334</v>
      </c>
      <c r="AC42" s="39">
        <v>96</v>
      </c>
      <c r="AD42" s="40" t="s">
        <v>28</v>
      </c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6" t="str">
        <f>VLOOKUP(B42, '[1]Form Responses 1'!$X$1:$AB$100, 5, 0)</f>
        <v>Thiêm</v>
      </c>
    </row>
    <row r="43" spans="1:47" ht="17.25" customHeight="1" x14ac:dyDescent="0.25">
      <c r="A43" s="12">
        <v>11</v>
      </c>
      <c r="B43" s="29">
        <v>622191</v>
      </c>
      <c r="C43" s="41" t="s">
        <v>285</v>
      </c>
      <c r="D43" s="41" t="s">
        <v>33</v>
      </c>
      <c r="E43" s="41" t="s">
        <v>146</v>
      </c>
      <c r="F43" s="41" t="s">
        <v>307</v>
      </c>
      <c r="G43" s="41" t="s">
        <v>308</v>
      </c>
      <c r="H43" s="12" t="s">
        <v>547</v>
      </c>
      <c r="I43" s="13" t="s">
        <v>548</v>
      </c>
      <c r="J43" s="21"/>
      <c r="K43" s="43"/>
      <c r="L43" s="13" t="s">
        <v>667</v>
      </c>
      <c r="M43" s="41" t="s">
        <v>310</v>
      </c>
      <c r="N43" s="12" t="s">
        <v>709</v>
      </c>
      <c r="O43" s="13" t="s">
        <v>683</v>
      </c>
      <c r="P43" s="13" t="s">
        <v>710</v>
      </c>
      <c r="Q43" s="13" t="s">
        <v>711</v>
      </c>
      <c r="R43" s="8"/>
      <c r="S43" s="8"/>
      <c r="T43" s="11"/>
      <c r="U43" s="8"/>
      <c r="V43" s="8"/>
      <c r="W43" s="18" t="s">
        <v>652</v>
      </c>
      <c r="X43" s="19">
        <v>41496</v>
      </c>
      <c r="Y43" s="20" t="s">
        <v>653</v>
      </c>
      <c r="Z43" s="35" t="s">
        <v>547</v>
      </c>
      <c r="AA43" s="36" t="s">
        <v>548</v>
      </c>
      <c r="AB43" s="37" t="s">
        <v>367</v>
      </c>
      <c r="AC43" s="37">
        <v>124</v>
      </c>
      <c r="AD43" s="42" t="s">
        <v>28</v>
      </c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6" t="str">
        <f>VLOOKUP(B43, '[1]Form Responses 1'!$X$1:$AB$100, 5, 0)</f>
        <v>Phong</v>
      </c>
    </row>
    <row r="44" spans="1:47" ht="17.25" customHeight="1" x14ac:dyDescent="0.25">
      <c r="A44" s="12">
        <v>12</v>
      </c>
      <c r="B44" s="24">
        <v>635131</v>
      </c>
      <c r="C44" s="21" t="s">
        <v>68</v>
      </c>
      <c r="D44" s="21" t="s">
        <v>119</v>
      </c>
      <c r="E44" s="15" t="s">
        <v>267</v>
      </c>
      <c r="F44" s="15" t="s">
        <v>304</v>
      </c>
      <c r="G44" s="15" t="s">
        <v>34</v>
      </c>
      <c r="H44" s="12" t="s">
        <v>523</v>
      </c>
      <c r="I44" s="13" t="s">
        <v>524</v>
      </c>
      <c r="J44" s="41"/>
      <c r="K44" s="14"/>
      <c r="L44" s="13" t="s">
        <v>667</v>
      </c>
      <c r="M44" s="15" t="s">
        <v>35</v>
      </c>
      <c r="N44" s="12" t="s">
        <v>723</v>
      </c>
      <c r="O44" s="13" t="s">
        <v>694</v>
      </c>
      <c r="P44" s="13" t="s">
        <v>724</v>
      </c>
      <c r="Q44" s="13" t="s">
        <v>85</v>
      </c>
      <c r="R44" s="8"/>
      <c r="S44" s="8"/>
      <c r="T44" s="11"/>
      <c r="U44" s="8"/>
      <c r="V44" s="8"/>
      <c r="W44" s="18" t="s">
        <v>637</v>
      </c>
      <c r="X44" s="19">
        <v>42947</v>
      </c>
      <c r="Y44" s="20" t="s">
        <v>77</v>
      </c>
      <c r="Z44" s="35" t="s">
        <v>523</v>
      </c>
      <c r="AA44" s="36" t="s">
        <v>524</v>
      </c>
      <c r="AB44" s="39" t="s">
        <v>365</v>
      </c>
      <c r="AC44" s="39">
        <v>94</v>
      </c>
      <c r="AD44" s="40" t="s">
        <v>28</v>
      </c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6">
        <f>VLOOKUP(B44, '[1]Form Responses 1'!$X$1:$AB$100, 5, 0)</f>
        <v>0</v>
      </c>
    </row>
    <row r="45" spans="1:47" ht="17.25" customHeight="1" x14ac:dyDescent="0.25">
      <c r="A45" s="17">
        <v>13</v>
      </c>
      <c r="B45" s="29">
        <v>621559</v>
      </c>
      <c r="C45" s="41" t="s">
        <v>273</v>
      </c>
      <c r="D45" s="41" t="s">
        <v>274</v>
      </c>
      <c r="E45" s="41" t="s">
        <v>275</v>
      </c>
      <c r="F45" s="41" t="s">
        <v>307</v>
      </c>
      <c r="G45" s="41" t="s">
        <v>308</v>
      </c>
      <c r="H45" s="12" t="s">
        <v>533</v>
      </c>
      <c r="I45" s="13" t="s">
        <v>534</v>
      </c>
      <c r="J45" s="21"/>
      <c r="K45" s="43"/>
      <c r="L45" s="13" t="s">
        <v>667</v>
      </c>
      <c r="M45" s="41" t="s">
        <v>310</v>
      </c>
      <c r="N45" s="12" t="s">
        <v>725</v>
      </c>
      <c r="O45" s="13" t="s">
        <v>726</v>
      </c>
      <c r="P45" s="13" t="s">
        <v>727</v>
      </c>
      <c r="Q45" s="13" t="s">
        <v>728</v>
      </c>
      <c r="R45" s="8"/>
      <c r="S45" s="8"/>
      <c r="T45" s="11"/>
      <c r="U45" s="8"/>
      <c r="V45" s="8"/>
      <c r="W45" s="18" t="s">
        <v>641</v>
      </c>
      <c r="X45" s="19">
        <v>42794</v>
      </c>
      <c r="Y45" s="20" t="s">
        <v>642</v>
      </c>
      <c r="Z45" s="35" t="s">
        <v>533</v>
      </c>
      <c r="AA45" s="36" t="s">
        <v>534</v>
      </c>
      <c r="AB45" s="37" t="s">
        <v>368</v>
      </c>
      <c r="AC45" s="37">
        <v>135</v>
      </c>
      <c r="AD45" s="42" t="s">
        <v>28</v>
      </c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6" t="str">
        <f>VLOOKUP(B45, '[1]Form Responses 1'!$X$1:$AB$100, 5, 0)</f>
        <v>Lê</v>
      </c>
    </row>
    <row r="46" spans="1:47" ht="17.25" customHeight="1" x14ac:dyDescent="0.25">
      <c r="A46" s="12">
        <v>1</v>
      </c>
      <c r="B46" s="24">
        <v>622147</v>
      </c>
      <c r="C46" s="15" t="s">
        <v>224</v>
      </c>
      <c r="D46" s="15" t="s">
        <v>52</v>
      </c>
      <c r="E46" s="28" t="s">
        <v>88</v>
      </c>
      <c r="F46" s="15" t="s">
        <v>298</v>
      </c>
      <c r="G46" s="15" t="s">
        <v>56</v>
      </c>
      <c r="H46" s="12" t="s">
        <v>461</v>
      </c>
      <c r="I46" s="13" t="s">
        <v>462</v>
      </c>
      <c r="J46" s="27"/>
      <c r="K46" s="14"/>
      <c r="L46" s="13" t="s">
        <v>668</v>
      </c>
      <c r="M46" s="15" t="s">
        <v>57</v>
      </c>
      <c r="N46" s="12" t="s">
        <v>789</v>
      </c>
      <c r="O46" s="13" t="s">
        <v>683</v>
      </c>
      <c r="P46" s="13" t="s">
        <v>776</v>
      </c>
      <c r="Q46" s="13" t="s">
        <v>105</v>
      </c>
      <c r="R46" s="8"/>
      <c r="S46" s="8"/>
      <c r="T46" s="11"/>
      <c r="U46" s="8"/>
      <c r="V46" s="8"/>
      <c r="W46" s="18">
        <v>125819095</v>
      </c>
      <c r="X46" s="19" t="s">
        <v>603</v>
      </c>
      <c r="Y46" s="20" t="s">
        <v>109</v>
      </c>
      <c r="Z46" s="35" t="s">
        <v>461</v>
      </c>
      <c r="AA46" s="36" t="s">
        <v>462</v>
      </c>
      <c r="AB46" s="39" t="s">
        <v>339</v>
      </c>
      <c r="AC46" s="39">
        <v>111</v>
      </c>
      <c r="AD46" s="40" t="s">
        <v>28</v>
      </c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6">
        <f>VLOOKUP(B46, '[1]Form Responses 1'!$X$1:$AB$100, 5, 0)</f>
        <v>0</v>
      </c>
    </row>
    <row r="47" spans="1:47" ht="17.25" customHeight="1" x14ac:dyDescent="0.25">
      <c r="A47" s="12">
        <v>2</v>
      </c>
      <c r="B47" s="24">
        <v>635214</v>
      </c>
      <c r="C47" s="21" t="s">
        <v>68</v>
      </c>
      <c r="D47" s="21" t="s">
        <v>141</v>
      </c>
      <c r="E47" s="15" t="s">
        <v>161</v>
      </c>
      <c r="F47" s="15" t="s">
        <v>291</v>
      </c>
      <c r="G47" s="15" t="s">
        <v>29</v>
      </c>
      <c r="H47" s="12" t="s">
        <v>381</v>
      </c>
      <c r="I47" s="13" t="s">
        <v>382</v>
      </c>
      <c r="J47" s="27"/>
      <c r="K47" s="14"/>
      <c r="L47" s="13" t="s">
        <v>668</v>
      </c>
      <c r="M47" s="15" t="s">
        <v>31</v>
      </c>
      <c r="N47" s="12" t="s">
        <v>789</v>
      </c>
      <c r="O47" s="13" t="s">
        <v>683</v>
      </c>
      <c r="P47" s="13" t="s">
        <v>776</v>
      </c>
      <c r="Q47" s="13" t="s">
        <v>105</v>
      </c>
      <c r="R47" s="8"/>
      <c r="S47" s="8"/>
      <c r="T47" s="11"/>
      <c r="U47" s="8"/>
      <c r="V47" s="8"/>
      <c r="W47" s="18">
        <v>187769259</v>
      </c>
      <c r="X47" s="19">
        <v>42746</v>
      </c>
      <c r="Y47" s="20" t="s">
        <v>559</v>
      </c>
      <c r="Z47" s="35" t="s">
        <v>381</v>
      </c>
      <c r="AA47" s="36" t="s">
        <v>382</v>
      </c>
      <c r="AB47" s="39" t="s">
        <v>314</v>
      </c>
      <c r="AC47" s="39">
        <v>93</v>
      </c>
      <c r="AD47" s="40" t="s">
        <v>28</v>
      </c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6">
        <f>VLOOKUP(B47, '[1]Form Responses 1'!$X$1:$AB$100, 5, 0)</f>
        <v>0</v>
      </c>
    </row>
    <row r="48" spans="1:47" ht="17.25" customHeight="1" x14ac:dyDescent="0.25">
      <c r="A48" s="12">
        <v>3</v>
      </c>
      <c r="B48" s="24">
        <v>622050</v>
      </c>
      <c r="C48" s="21" t="s">
        <v>39</v>
      </c>
      <c r="D48" s="21" t="s">
        <v>40</v>
      </c>
      <c r="E48" s="15" t="s">
        <v>218</v>
      </c>
      <c r="F48" s="15" t="s">
        <v>298</v>
      </c>
      <c r="G48" s="15" t="s">
        <v>56</v>
      </c>
      <c r="H48" s="12" t="s">
        <v>451</v>
      </c>
      <c r="I48" s="13" t="s">
        <v>452</v>
      </c>
      <c r="J48" s="27"/>
      <c r="K48" s="14"/>
      <c r="L48" s="13" t="s">
        <v>668</v>
      </c>
      <c r="M48" s="15" t="s">
        <v>57</v>
      </c>
      <c r="N48" s="12" t="s">
        <v>790</v>
      </c>
      <c r="O48" s="13" t="s">
        <v>683</v>
      </c>
      <c r="P48" s="13" t="s">
        <v>116</v>
      </c>
      <c r="Q48" s="13" t="s">
        <v>777</v>
      </c>
      <c r="R48" s="8"/>
      <c r="S48" s="8"/>
      <c r="T48" s="11"/>
      <c r="U48" s="8"/>
      <c r="V48" s="8"/>
      <c r="W48" s="18" t="s">
        <v>598</v>
      </c>
      <c r="X48" s="19">
        <v>44320</v>
      </c>
      <c r="Y48" s="20" t="s">
        <v>38</v>
      </c>
      <c r="Z48" s="35" t="s">
        <v>451</v>
      </c>
      <c r="AA48" s="36" t="s">
        <v>452</v>
      </c>
      <c r="AB48" s="39" t="s">
        <v>345</v>
      </c>
      <c r="AC48" s="39">
        <v>93</v>
      </c>
      <c r="AD48" s="40" t="s">
        <v>37</v>
      </c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6">
        <f>VLOOKUP(B48, '[1]Form Responses 1'!$X$1:$AB$100, 5, 0)</f>
        <v>0</v>
      </c>
    </row>
    <row r="49" spans="1:47" ht="17.25" customHeight="1" x14ac:dyDescent="0.25">
      <c r="A49" s="12">
        <v>4</v>
      </c>
      <c r="B49" s="24">
        <v>622006</v>
      </c>
      <c r="C49" s="21" t="s">
        <v>217</v>
      </c>
      <c r="D49" s="21" t="s">
        <v>99</v>
      </c>
      <c r="E49" s="15" t="s">
        <v>88</v>
      </c>
      <c r="F49" s="15" t="s">
        <v>298</v>
      </c>
      <c r="G49" s="15" t="s">
        <v>56</v>
      </c>
      <c r="H49" s="12" t="s">
        <v>449</v>
      </c>
      <c r="I49" s="13" t="s">
        <v>450</v>
      </c>
      <c r="J49" s="27"/>
      <c r="K49" s="14"/>
      <c r="L49" s="13" t="s">
        <v>668</v>
      </c>
      <c r="M49" s="15" t="s">
        <v>57</v>
      </c>
      <c r="N49" s="12" t="s">
        <v>791</v>
      </c>
      <c r="O49" s="13" t="s">
        <v>694</v>
      </c>
      <c r="P49" s="13" t="s">
        <v>118</v>
      </c>
      <c r="Q49" s="13" t="s">
        <v>119</v>
      </c>
      <c r="R49" s="8"/>
      <c r="S49" s="8"/>
      <c r="T49" s="11"/>
      <c r="U49" s="8"/>
      <c r="V49" s="8"/>
      <c r="W49" s="18">
        <v>132404729</v>
      </c>
      <c r="X49" s="19">
        <v>42536</v>
      </c>
      <c r="Y49" s="20" t="s">
        <v>597</v>
      </c>
      <c r="Z49" s="35" t="s">
        <v>449</v>
      </c>
      <c r="AA49" s="36" t="s">
        <v>450</v>
      </c>
      <c r="AB49" s="39" t="s">
        <v>330</v>
      </c>
      <c r="AC49" s="39">
        <v>96</v>
      </c>
      <c r="AD49" s="40" t="s">
        <v>37</v>
      </c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7">
        <f>VLOOKUP(B49, '[1]Form Responses 1'!$X$1:$AB$100, 5, 0)</f>
        <v>0</v>
      </c>
    </row>
    <row r="50" spans="1:47" ht="17.25" customHeight="1" x14ac:dyDescent="0.25">
      <c r="A50" s="12">
        <v>5</v>
      </c>
      <c r="B50" s="29">
        <v>621426</v>
      </c>
      <c r="C50" s="41" t="s">
        <v>271</v>
      </c>
      <c r="D50" s="41" t="s">
        <v>99</v>
      </c>
      <c r="E50" s="41" t="s">
        <v>272</v>
      </c>
      <c r="F50" s="41" t="s">
        <v>307</v>
      </c>
      <c r="G50" s="41" t="s">
        <v>308</v>
      </c>
      <c r="H50" s="12" t="s">
        <v>531</v>
      </c>
      <c r="I50" s="13" t="s">
        <v>532</v>
      </c>
      <c r="J50" s="25"/>
      <c r="K50" s="43"/>
      <c r="L50" s="13" t="s">
        <v>668</v>
      </c>
      <c r="M50" s="41" t="s">
        <v>310</v>
      </c>
      <c r="N50" s="12" t="s">
        <v>792</v>
      </c>
      <c r="O50" s="13" t="s">
        <v>694</v>
      </c>
      <c r="P50" s="13" t="s">
        <v>778</v>
      </c>
      <c r="Q50" s="13" t="s">
        <v>779</v>
      </c>
      <c r="R50" s="49"/>
      <c r="S50" s="49"/>
      <c r="T50" s="11"/>
      <c r="U50" s="49"/>
      <c r="V50" s="49"/>
      <c r="W50" s="18">
        <v>142980440</v>
      </c>
      <c r="X50" s="19">
        <v>42195</v>
      </c>
      <c r="Y50" s="20" t="s">
        <v>80</v>
      </c>
      <c r="Z50" s="35" t="s">
        <v>531</v>
      </c>
      <c r="AA50" s="36" t="s">
        <v>532</v>
      </c>
      <c r="AB50" s="37" t="s">
        <v>329</v>
      </c>
      <c r="AC50" s="37">
        <v>135</v>
      </c>
      <c r="AD50" s="42" t="s">
        <v>28</v>
      </c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50" t="str">
        <f>VLOOKUP(B50, '[1]Form Responses 1'!$X$1:$AB$100, 5, 0)</f>
        <v>Đức</v>
      </c>
    </row>
    <row r="51" spans="1:47" ht="17.25" customHeight="1" x14ac:dyDescent="0.25">
      <c r="A51" s="12">
        <v>6</v>
      </c>
      <c r="B51" s="24">
        <v>622447</v>
      </c>
      <c r="C51" s="21" t="s">
        <v>245</v>
      </c>
      <c r="D51" s="21" t="s">
        <v>90</v>
      </c>
      <c r="E51" s="15" t="s">
        <v>246</v>
      </c>
      <c r="F51" s="15" t="s">
        <v>302</v>
      </c>
      <c r="G51" s="15" t="s">
        <v>62</v>
      </c>
      <c r="H51" s="12" t="s">
        <v>495</v>
      </c>
      <c r="I51" s="13" t="s">
        <v>496</v>
      </c>
      <c r="J51" s="27"/>
      <c r="K51" s="14"/>
      <c r="L51" s="13" t="s">
        <v>668</v>
      </c>
      <c r="M51" s="15" t="s">
        <v>63</v>
      </c>
      <c r="N51" s="12" t="s">
        <v>790</v>
      </c>
      <c r="O51" s="13" t="s">
        <v>683</v>
      </c>
      <c r="P51" s="13" t="s">
        <v>116</v>
      </c>
      <c r="Q51" s="13" t="s">
        <v>777</v>
      </c>
      <c r="R51" s="8"/>
      <c r="S51" s="8"/>
      <c r="T51" s="11"/>
      <c r="U51" s="8"/>
      <c r="V51" s="8"/>
      <c r="W51" s="18" t="s">
        <v>621</v>
      </c>
      <c r="X51" s="19">
        <v>42776</v>
      </c>
      <c r="Y51" s="20" t="s">
        <v>124</v>
      </c>
      <c r="Z51" s="35" t="s">
        <v>495</v>
      </c>
      <c r="AA51" s="36" t="s">
        <v>496</v>
      </c>
      <c r="AB51" s="39" t="s">
        <v>337</v>
      </c>
      <c r="AC51" s="39">
        <v>109</v>
      </c>
      <c r="AD51" s="40" t="s">
        <v>37</v>
      </c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6" t="str">
        <f>VLOOKUP(B51, '[1]Form Responses 1'!$X$1:$AB$100, 5, 0)</f>
        <v>Giáp</v>
      </c>
    </row>
    <row r="52" spans="1:47" ht="17.25" customHeight="1" x14ac:dyDescent="0.25">
      <c r="A52" s="12">
        <v>7</v>
      </c>
      <c r="B52" s="24">
        <v>622078</v>
      </c>
      <c r="C52" s="21" t="s">
        <v>261</v>
      </c>
      <c r="D52" s="21" t="s">
        <v>96</v>
      </c>
      <c r="E52" s="15" t="s">
        <v>262</v>
      </c>
      <c r="F52" s="15" t="s">
        <v>303</v>
      </c>
      <c r="G52" s="15" t="s">
        <v>34</v>
      </c>
      <c r="H52" s="12" t="s">
        <v>515</v>
      </c>
      <c r="I52" s="13" t="s">
        <v>516</v>
      </c>
      <c r="J52" s="27"/>
      <c r="K52" s="14"/>
      <c r="L52" s="13" t="s">
        <v>668</v>
      </c>
      <c r="M52" s="15" t="s">
        <v>35</v>
      </c>
      <c r="N52" s="12" t="s">
        <v>799</v>
      </c>
      <c r="O52" s="13" t="s">
        <v>683</v>
      </c>
      <c r="P52" s="13" t="s">
        <v>780</v>
      </c>
      <c r="Q52" s="13" t="s">
        <v>100</v>
      </c>
      <c r="R52" s="8"/>
      <c r="S52" s="8"/>
      <c r="T52" s="11"/>
      <c r="U52" s="8"/>
      <c r="V52" s="8"/>
      <c r="W52" s="18" t="s">
        <v>633</v>
      </c>
      <c r="X52" s="19">
        <v>41373</v>
      </c>
      <c r="Y52" s="20" t="s">
        <v>72</v>
      </c>
      <c r="Z52" s="35" t="s">
        <v>515</v>
      </c>
      <c r="AA52" s="36" t="s">
        <v>516</v>
      </c>
      <c r="AB52" s="39" t="s">
        <v>346</v>
      </c>
      <c r="AC52" s="39">
        <v>113</v>
      </c>
      <c r="AD52" s="40" t="s">
        <v>28</v>
      </c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6">
        <f>VLOOKUP(B52, '[1]Form Responses 1'!$X$1:$AB$100, 5, 0)</f>
        <v>0</v>
      </c>
    </row>
    <row r="53" spans="1:47" ht="17.25" customHeight="1" x14ac:dyDescent="0.25">
      <c r="A53" s="12">
        <v>8</v>
      </c>
      <c r="B53" s="29">
        <v>621697</v>
      </c>
      <c r="C53" s="41" t="s">
        <v>270</v>
      </c>
      <c r="D53" s="41" t="s">
        <v>96</v>
      </c>
      <c r="E53" s="41" t="s">
        <v>122</v>
      </c>
      <c r="F53" s="41" t="s">
        <v>306</v>
      </c>
      <c r="G53" s="41" t="s">
        <v>60</v>
      </c>
      <c r="H53" s="12" t="s">
        <v>529</v>
      </c>
      <c r="I53" s="13" t="s">
        <v>530</v>
      </c>
      <c r="J53" s="25"/>
      <c r="K53" s="43"/>
      <c r="L53" s="13" t="s">
        <v>668</v>
      </c>
      <c r="M53" s="41" t="s">
        <v>309</v>
      </c>
      <c r="N53" s="12" t="s">
        <v>793</v>
      </c>
      <c r="O53" s="13" t="s">
        <v>694</v>
      </c>
      <c r="P53" s="13" t="s">
        <v>781</v>
      </c>
      <c r="Q53" s="13" t="s">
        <v>86</v>
      </c>
      <c r="R53" s="8"/>
      <c r="S53" s="8"/>
      <c r="T53" s="11"/>
      <c r="U53" s="8"/>
      <c r="V53" s="8"/>
      <c r="W53" s="18" t="s">
        <v>639</v>
      </c>
      <c r="X53" s="19">
        <v>42816</v>
      </c>
      <c r="Y53" s="20" t="s">
        <v>640</v>
      </c>
      <c r="Z53" s="35" t="s">
        <v>529</v>
      </c>
      <c r="AA53" s="36" t="s">
        <v>530</v>
      </c>
      <c r="AB53" s="37" t="s">
        <v>367</v>
      </c>
      <c r="AC53" s="37">
        <v>119</v>
      </c>
      <c r="AD53" s="42" t="s">
        <v>28</v>
      </c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6">
        <f>VLOOKUP(B53, '[1]Form Responses 1'!$X$1:$AB$100, 5, 0)</f>
        <v>0</v>
      </c>
    </row>
    <row r="54" spans="1:47" ht="17.25" customHeight="1" x14ac:dyDescent="0.25">
      <c r="A54" s="12">
        <v>9</v>
      </c>
      <c r="B54" s="24">
        <v>635061</v>
      </c>
      <c r="C54" s="21" t="s">
        <v>83</v>
      </c>
      <c r="D54" s="21" t="s">
        <v>215</v>
      </c>
      <c r="E54" s="15" t="s">
        <v>216</v>
      </c>
      <c r="F54" s="15" t="s">
        <v>297</v>
      </c>
      <c r="G54" s="15" t="s">
        <v>49</v>
      </c>
      <c r="H54" s="12" t="s">
        <v>447</v>
      </c>
      <c r="I54" s="13" t="s">
        <v>448</v>
      </c>
      <c r="J54" s="27"/>
      <c r="K54" s="14"/>
      <c r="L54" s="13" t="s">
        <v>668</v>
      </c>
      <c r="M54" s="15" t="s">
        <v>50</v>
      </c>
      <c r="N54" s="12" t="s">
        <v>794</v>
      </c>
      <c r="O54" s="13" t="s">
        <v>782</v>
      </c>
      <c r="P54" s="13" t="s">
        <v>58</v>
      </c>
      <c r="Q54" s="13" t="s">
        <v>783</v>
      </c>
      <c r="R54" s="8"/>
      <c r="S54" s="8"/>
      <c r="T54" s="11"/>
      <c r="U54" s="8"/>
      <c r="V54" s="8"/>
      <c r="W54" s="18" t="s">
        <v>596</v>
      </c>
      <c r="X54" s="19">
        <v>42691</v>
      </c>
      <c r="Y54" s="20" t="s">
        <v>108</v>
      </c>
      <c r="Z54" s="35" t="s">
        <v>447</v>
      </c>
      <c r="AA54" s="36" t="s">
        <v>448</v>
      </c>
      <c r="AB54" s="39" t="s">
        <v>344</v>
      </c>
      <c r="AC54" s="39">
        <v>96</v>
      </c>
      <c r="AD54" s="40" t="s">
        <v>28</v>
      </c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6">
        <f>VLOOKUP(B54, '[1]Form Responses 1'!$X$1:$AB$100, 5, 0)</f>
        <v>0</v>
      </c>
    </row>
    <row r="55" spans="1:47" ht="17.25" customHeight="1" x14ac:dyDescent="0.25">
      <c r="A55" s="12">
        <v>10</v>
      </c>
      <c r="B55" s="29">
        <v>623540</v>
      </c>
      <c r="C55" s="41" t="s">
        <v>287</v>
      </c>
      <c r="D55" s="41" t="s">
        <v>288</v>
      </c>
      <c r="E55" s="41" t="s">
        <v>89</v>
      </c>
      <c r="F55" s="41" t="s">
        <v>307</v>
      </c>
      <c r="G55" s="41" t="s">
        <v>308</v>
      </c>
      <c r="H55" s="12" t="s">
        <v>551</v>
      </c>
      <c r="I55" s="13" t="s">
        <v>552</v>
      </c>
      <c r="J55" s="25"/>
      <c r="K55" s="43"/>
      <c r="L55" s="13" t="s">
        <v>668</v>
      </c>
      <c r="M55" s="41" t="s">
        <v>310</v>
      </c>
      <c r="N55" s="12" t="s">
        <v>795</v>
      </c>
      <c r="O55" s="13" t="s">
        <v>694</v>
      </c>
      <c r="P55" s="13" t="s">
        <v>784</v>
      </c>
      <c r="Q55" s="13" t="s">
        <v>696</v>
      </c>
      <c r="R55" s="8"/>
      <c r="S55" s="8"/>
      <c r="T55" s="11"/>
      <c r="U55" s="8"/>
      <c r="V55" s="8"/>
      <c r="W55" s="18">
        <v>168612592</v>
      </c>
      <c r="X55" s="19">
        <v>42114</v>
      </c>
      <c r="Y55" s="20" t="s">
        <v>655</v>
      </c>
      <c r="Z55" s="35" t="s">
        <v>551</v>
      </c>
      <c r="AA55" s="36" t="s">
        <v>552</v>
      </c>
      <c r="AB55" s="37" t="s">
        <v>374</v>
      </c>
      <c r="AC55" s="37">
        <v>135</v>
      </c>
      <c r="AD55" s="42" t="s">
        <v>37</v>
      </c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6">
        <f>VLOOKUP(B55, '[1]Form Responses 1'!$X$1:$AB$100, 5, 0)</f>
        <v>0</v>
      </c>
    </row>
    <row r="56" spans="1:47" ht="17.25" customHeight="1" x14ac:dyDescent="0.25">
      <c r="A56" s="12">
        <v>11</v>
      </c>
      <c r="B56" s="24">
        <v>622185</v>
      </c>
      <c r="C56" s="15" t="s">
        <v>68</v>
      </c>
      <c r="D56" s="15" t="s">
        <v>47</v>
      </c>
      <c r="E56" s="27" t="s">
        <v>182</v>
      </c>
      <c r="F56" s="15" t="s">
        <v>293</v>
      </c>
      <c r="G56" s="15" t="s">
        <v>49</v>
      </c>
      <c r="H56" s="12" t="s">
        <v>403</v>
      </c>
      <c r="I56" s="13" t="s">
        <v>404</v>
      </c>
      <c r="J56" s="27"/>
      <c r="K56" s="14"/>
      <c r="L56" s="13" t="s">
        <v>668</v>
      </c>
      <c r="M56" s="15" t="s">
        <v>50</v>
      </c>
      <c r="N56" s="12" t="s">
        <v>796</v>
      </c>
      <c r="O56" s="13" t="s">
        <v>694</v>
      </c>
      <c r="P56" s="13" t="s">
        <v>785</v>
      </c>
      <c r="Q56" s="13" t="s">
        <v>786</v>
      </c>
      <c r="R56" s="8"/>
      <c r="S56" s="8"/>
      <c r="T56" s="11"/>
      <c r="U56" s="8"/>
      <c r="V56" s="8"/>
      <c r="W56" s="18">
        <v>125907221</v>
      </c>
      <c r="X56" s="19">
        <v>42738</v>
      </c>
      <c r="Y56" s="20" t="s">
        <v>54</v>
      </c>
      <c r="Z56" s="35" t="s">
        <v>403</v>
      </c>
      <c r="AA56" s="36" t="s">
        <v>404</v>
      </c>
      <c r="AB56" s="39" t="s">
        <v>323</v>
      </c>
      <c r="AC56" s="39">
        <v>112</v>
      </c>
      <c r="AD56" s="40" t="s">
        <v>28</v>
      </c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6">
        <f>VLOOKUP(B56, '[1]Form Responses 1'!$X$1:$AB$100, 5, 0)</f>
        <v>0</v>
      </c>
    </row>
    <row r="57" spans="1:47" ht="17.25" customHeight="1" x14ac:dyDescent="0.25">
      <c r="A57" s="12">
        <v>12</v>
      </c>
      <c r="B57" s="24">
        <v>621988</v>
      </c>
      <c r="C57" s="21" t="s">
        <v>258</v>
      </c>
      <c r="D57" s="21" t="s">
        <v>259</v>
      </c>
      <c r="E57" s="15" t="s">
        <v>142</v>
      </c>
      <c r="F57" s="15" t="s">
        <v>303</v>
      </c>
      <c r="G57" s="15" t="s">
        <v>34</v>
      </c>
      <c r="H57" s="12" t="s">
        <v>511</v>
      </c>
      <c r="I57" s="13" t="s">
        <v>512</v>
      </c>
      <c r="J57" s="27"/>
      <c r="K57" s="14"/>
      <c r="L57" s="13" t="s">
        <v>668</v>
      </c>
      <c r="M57" s="15" t="s">
        <v>35</v>
      </c>
      <c r="N57" s="12" t="s">
        <v>799</v>
      </c>
      <c r="O57" s="13" t="s">
        <v>683</v>
      </c>
      <c r="P57" s="13" t="s">
        <v>787</v>
      </c>
      <c r="Q57" s="13" t="s">
        <v>100</v>
      </c>
      <c r="R57" s="8"/>
      <c r="S57" s="8"/>
      <c r="T57" s="11"/>
      <c r="U57" s="8"/>
      <c r="V57" s="8"/>
      <c r="W57" s="18" t="s">
        <v>631</v>
      </c>
      <c r="X57" s="19">
        <v>42577</v>
      </c>
      <c r="Y57" s="20" t="s">
        <v>632</v>
      </c>
      <c r="Z57" s="35" t="s">
        <v>511</v>
      </c>
      <c r="AA57" s="36" t="s">
        <v>512</v>
      </c>
      <c r="AB57" s="39" t="s">
        <v>320</v>
      </c>
      <c r="AC57" s="39">
        <v>104</v>
      </c>
      <c r="AD57" s="40" t="s">
        <v>28</v>
      </c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6">
        <f>VLOOKUP(B57, '[1]Form Responses 1'!$X$1:$AB$100, 5, 0)</f>
        <v>0</v>
      </c>
    </row>
    <row r="58" spans="1:47" ht="17.25" customHeight="1" x14ac:dyDescent="0.25">
      <c r="A58" s="12">
        <v>13</v>
      </c>
      <c r="B58" s="24">
        <v>621989</v>
      </c>
      <c r="C58" s="21" t="s">
        <v>179</v>
      </c>
      <c r="D58" s="21" t="s">
        <v>123</v>
      </c>
      <c r="E58" s="15" t="s">
        <v>180</v>
      </c>
      <c r="F58" s="15" t="s">
        <v>293</v>
      </c>
      <c r="G58" s="15" t="s">
        <v>49</v>
      </c>
      <c r="H58" s="12" t="s">
        <v>399</v>
      </c>
      <c r="I58" s="13" t="s">
        <v>400</v>
      </c>
      <c r="J58" s="27"/>
      <c r="K58" s="14"/>
      <c r="L58" s="13" t="s">
        <v>668</v>
      </c>
      <c r="M58" s="15" t="s">
        <v>50</v>
      </c>
      <c r="N58" s="12" t="s">
        <v>799</v>
      </c>
      <c r="O58" s="13" t="s">
        <v>683</v>
      </c>
      <c r="P58" s="13" t="s">
        <v>787</v>
      </c>
      <c r="Q58" s="13" t="s">
        <v>100</v>
      </c>
      <c r="R58" s="8"/>
      <c r="S58" s="8"/>
      <c r="T58" s="11"/>
      <c r="U58" s="8"/>
      <c r="V58" s="8"/>
      <c r="W58" s="18" t="s">
        <v>569</v>
      </c>
      <c r="X58" s="19">
        <v>41397</v>
      </c>
      <c r="Y58" s="20" t="s">
        <v>38</v>
      </c>
      <c r="Z58" s="35" t="s">
        <v>399</v>
      </c>
      <c r="AA58" s="36" t="s">
        <v>400</v>
      </c>
      <c r="AB58" s="39" t="s">
        <v>321</v>
      </c>
      <c r="AC58" s="39">
        <v>110</v>
      </c>
      <c r="AD58" s="40" t="s">
        <v>37</v>
      </c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6">
        <f>VLOOKUP(B58, '[1]Form Responses 1'!$X$1:$AB$100, 5, 0)</f>
        <v>0</v>
      </c>
    </row>
    <row r="59" spans="1:47" ht="17.25" customHeight="1" x14ac:dyDescent="0.25">
      <c r="A59" s="12">
        <v>14</v>
      </c>
      <c r="B59" s="24">
        <v>622105</v>
      </c>
      <c r="C59" s="21" t="s">
        <v>221</v>
      </c>
      <c r="D59" s="21" t="s">
        <v>104</v>
      </c>
      <c r="E59" s="15" t="s">
        <v>222</v>
      </c>
      <c r="F59" s="15" t="s">
        <v>298</v>
      </c>
      <c r="G59" s="15" t="s">
        <v>56</v>
      </c>
      <c r="H59" s="12" t="s">
        <v>455</v>
      </c>
      <c r="I59" s="13" t="s">
        <v>456</v>
      </c>
      <c r="J59" s="27"/>
      <c r="K59" s="14"/>
      <c r="L59" s="13" t="s">
        <v>668</v>
      </c>
      <c r="M59" s="15" t="s">
        <v>57</v>
      </c>
      <c r="N59" s="12" t="s">
        <v>789</v>
      </c>
      <c r="O59" s="13" t="s">
        <v>683</v>
      </c>
      <c r="P59" s="13" t="s">
        <v>776</v>
      </c>
      <c r="Q59" s="13" t="s">
        <v>105</v>
      </c>
      <c r="R59" s="8"/>
      <c r="S59" s="8"/>
      <c r="T59" s="11"/>
      <c r="U59" s="8"/>
      <c r="V59" s="8"/>
      <c r="W59" s="18">
        <v>1099016762</v>
      </c>
      <c r="X59" s="19">
        <v>44473</v>
      </c>
      <c r="Y59" s="20" t="s">
        <v>114</v>
      </c>
      <c r="Z59" s="35" t="s">
        <v>455</v>
      </c>
      <c r="AA59" s="36" t="s">
        <v>456</v>
      </c>
      <c r="AB59" s="39" t="s">
        <v>347</v>
      </c>
      <c r="AC59" s="39">
        <v>104</v>
      </c>
      <c r="AD59" s="40" t="s">
        <v>37</v>
      </c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6">
        <f>VLOOKUP(B59, '[1]Form Responses 1'!$X$1:$AB$100, 5, 0)</f>
        <v>0</v>
      </c>
    </row>
    <row r="60" spans="1:47" ht="17.25" customHeight="1" x14ac:dyDescent="0.25">
      <c r="A60" s="12">
        <v>15</v>
      </c>
      <c r="B60" s="24">
        <v>634864</v>
      </c>
      <c r="C60" s="21" t="s">
        <v>68</v>
      </c>
      <c r="D60" s="21" t="s">
        <v>107</v>
      </c>
      <c r="E60" s="15" t="s">
        <v>200</v>
      </c>
      <c r="F60" s="15" t="s">
        <v>297</v>
      </c>
      <c r="G60" s="15" t="s">
        <v>49</v>
      </c>
      <c r="H60" s="12" t="s">
        <v>431</v>
      </c>
      <c r="I60" s="13" t="s">
        <v>432</v>
      </c>
      <c r="J60" s="27"/>
      <c r="K60" s="14"/>
      <c r="L60" s="13" t="s">
        <v>668</v>
      </c>
      <c r="M60" s="15" t="s">
        <v>50</v>
      </c>
      <c r="N60" s="12" t="s">
        <v>798</v>
      </c>
      <c r="O60" s="13" t="s">
        <v>689</v>
      </c>
      <c r="P60" s="13" t="s">
        <v>788</v>
      </c>
      <c r="Q60" s="13" t="s">
        <v>139</v>
      </c>
      <c r="R60" s="8"/>
      <c r="S60" s="8"/>
      <c r="T60" s="11"/>
      <c r="U60" s="8"/>
      <c r="V60" s="8"/>
      <c r="W60" s="18" t="s">
        <v>585</v>
      </c>
      <c r="X60" s="19">
        <v>42900</v>
      </c>
      <c r="Y60" s="20" t="s">
        <v>155</v>
      </c>
      <c r="Z60" s="35" t="s">
        <v>431</v>
      </c>
      <c r="AA60" s="36" t="s">
        <v>432</v>
      </c>
      <c r="AB60" s="39" t="s">
        <v>336</v>
      </c>
      <c r="AC60" s="39">
        <v>96</v>
      </c>
      <c r="AD60" s="40" t="s">
        <v>28</v>
      </c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6">
        <f>VLOOKUP(B60, '[1]Form Responses 1'!$X$1:$AB$100, 5, 0)</f>
        <v>0</v>
      </c>
    </row>
    <row r="61" spans="1:47" ht="17.25" customHeight="1" x14ac:dyDescent="0.25">
      <c r="A61" s="12">
        <v>16</v>
      </c>
      <c r="B61" s="24">
        <v>622464</v>
      </c>
      <c r="C61" s="21" t="s">
        <v>248</v>
      </c>
      <c r="D61" s="21" t="s">
        <v>119</v>
      </c>
      <c r="E61" s="15" t="s">
        <v>249</v>
      </c>
      <c r="F61" s="15" t="s">
        <v>302</v>
      </c>
      <c r="G61" s="15" t="s">
        <v>62</v>
      </c>
      <c r="H61" s="12" t="s">
        <v>499</v>
      </c>
      <c r="I61" s="13" t="s">
        <v>500</v>
      </c>
      <c r="J61" s="27"/>
      <c r="K61" s="14"/>
      <c r="L61" s="13" t="s">
        <v>668</v>
      </c>
      <c r="M61" s="15" t="s">
        <v>63</v>
      </c>
      <c r="N61" s="12" t="s">
        <v>790</v>
      </c>
      <c r="O61" s="13" t="s">
        <v>683</v>
      </c>
      <c r="P61" s="13" t="s">
        <v>116</v>
      </c>
      <c r="Q61" s="13" t="s">
        <v>777</v>
      </c>
      <c r="R61" s="8"/>
      <c r="S61" s="8"/>
      <c r="T61" s="11"/>
      <c r="U61" s="8"/>
      <c r="V61" s="8"/>
      <c r="W61" s="18" t="s">
        <v>623</v>
      </c>
      <c r="X61" s="19">
        <v>43277</v>
      </c>
      <c r="Y61" s="20" t="s">
        <v>624</v>
      </c>
      <c r="Z61" s="35" t="s">
        <v>499</v>
      </c>
      <c r="AA61" s="36" t="s">
        <v>500</v>
      </c>
      <c r="AB61" s="39" t="s">
        <v>347</v>
      </c>
      <c r="AC61" s="39">
        <v>113</v>
      </c>
      <c r="AD61" s="40" t="s">
        <v>28</v>
      </c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6" t="str">
        <f>VLOOKUP(B61, '[1]Form Responses 1'!$X$1:$AB$100, 5, 0)</f>
        <v>Giáp</v>
      </c>
    </row>
    <row r="62" spans="1:47" ht="17.25" customHeight="1" x14ac:dyDescent="0.25">
      <c r="A62" s="12">
        <v>17</v>
      </c>
      <c r="B62" s="24">
        <v>622492</v>
      </c>
      <c r="C62" s="21" t="s">
        <v>251</v>
      </c>
      <c r="D62" s="21" t="s">
        <v>138</v>
      </c>
      <c r="E62" s="15" t="s">
        <v>252</v>
      </c>
      <c r="F62" s="15" t="s">
        <v>302</v>
      </c>
      <c r="G62" s="15" t="s">
        <v>62</v>
      </c>
      <c r="H62" s="12" t="s">
        <v>505</v>
      </c>
      <c r="I62" s="13" t="s">
        <v>506</v>
      </c>
      <c r="J62" s="27"/>
      <c r="K62" s="14"/>
      <c r="L62" s="13" t="s">
        <v>668</v>
      </c>
      <c r="M62" s="15" t="s">
        <v>63</v>
      </c>
      <c r="N62" s="12" t="s">
        <v>791</v>
      </c>
      <c r="O62" s="13" t="s">
        <v>694</v>
      </c>
      <c r="P62" s="13" t="s">
        <v>118</v>
      </c>
      <c r="Q62" s="13" t="s">
        <v>119</v>
      </c>
      <c r="R62" s="8"/>
      <c r="S62" s="8"/>
      <c r="T62" s="11"/>
      <c r="U62" s="8"/>
      <c r="V62" s="8"/>
      <c r="W62" s="18" t="s">
        <v>626</v>
      </c>
      <c r="X62" s="19">
        <v>42734</v>
      </c>
      <c r="Y62" s="20" t="s">
        <v>627</v>
      </c>
      <c r="Z62" s="35" t="s">
        <v>505</v>
      </c>
      <c r="AA62" s="36" t="s">
        <v>506</v>
      </c>
      <c r="AB62" s="39" t="s">
        <v>362</v>
      </c>
      <c r="AC62" s="39">
        <v>104</v>
      </c>
      <c r="AD62" s="40" t="s">
        <v>28</v>
      </c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6">
        <f>VLOOKUP(B62, '[1]Form Responses 1'!$X$1:$AB$100, 5, 0)</f>
        <v>0</v>
      </c>
    </row>
    <row r="63" spans="1:47" ht="17.25" customHeight="1" x14ac:dyDescent="0.25">
      <c r="A63" s="17">
        <v>18</v>
      </c>
      <c r="B63" s="29">
        <v>622486</v>
      </c>
      <c r="C63" s="41" t="s">
        <v>112</v>
      </c>
      <c r="D63" s="41" t="s">
        <v>36</v>
      </c>
      <c r="E63" s="41" t="s">
        <v>126</v>
      </c>
      <c r="F63" s="41" t="s">
        <v>302</v>
      </c>
      <c r="G63" s="41" t="s">
        <v>62</v>
      </c>
      <c r="H63" s="12" t="s">
        <v>503</v>
      </c>
      <c r="I63" s="13" t="s">
        <v>504</v>
      </c>
      <c r="J63" s="25"/>
      <c r="K63" s="43"/>
      <c r="L63" s="13" t="s">
        <v>668</v>
      </c>
      <c r="M63" s="41" t="s">
        <v>63</v>
      </c>
      <c r="N63" s="12" t="s">
        <v>797</v>
      </c>
      <c r="O63" s="13" t="s">
        <v>694</v>
      </c>
      <c r="P63" s="13" t="s">
        <v>695</v>
      </c>
      <c r="Q63" s="13" t="s">
        <v>78</v>
      </c>
      <c r="R63" s="49"/>
      <c r="S63" s="49"/>
      <c r="T63" s="11"/>
      <c r="U63" s="49"/>
      <c r="V63" s="49"/>
      <c r="W63" s="18">
        <v>187825152</v>
      </c>
      <c r="X63" s="19">
        <v>43153</v>
      </c>
      <c r="Y63" s="20" t="s">
        <v>128</v>
      </c>
      <c r="Z63" s="35" t="s">
        <v>503</v>
      </c>
      <c r="AA63" s="36" t="s">
        <v>504</v>
      </c>
      <c r="AB63" s="37" t="s">
        <v>355</v>
      </c>
      <c r="AC63" s="37">
        <v>105</v>
      </c>
      <c r="AD63" s="42" t="s">
        <v>28</v>
      </c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50">
        <f>VLOOKUP(B63, '[1]Form Responses 1'!$X$1:$AB$100, 5, 0)</f>
        <v>0</v>
      </c>
    </row>
    <row r="64" spans="1:47" ht="17.25" customHeight="1" x14ac:dyDescent="0.25">
      <c r="A64" s="12">
        <v>1</v>
      </c>
      <c r="B64" s="24">
        <v>622142</v>
      </c>
      <c r="C64" s="15" t="s">
        <v>43</v>
      </c>
      <c r="D64" s="15" t="s">
        <v>52</v>
      </c>
      <c r="E64" s="28" t="s">
        <v>133</v>
      </c>
      <c r="F64" s="15" t="s">
        <v>294</v>
      </c>
      <c r="G64" s="15" t="s">
        <v>41</v>
      </c>
      <c r="H64" s="12" t="s">
        <v>477</v>
      </c>
      <c r="I64" s="13" t="s">
        <v>478</v>
      </c>
      <c r="J64" s="15"/>
      <c r="K64" s="14"/>
      <c r="L64" s="13" t="s">
        <v>669</v>
      </c>
      <c r="M64" s="15" t="s">
        <v>42</v>
      </c>
      <c r="N64" s="12" t="s">
        <v>770</v>
      </c>
      <c r="O64" s="13" t="s">
        <v>759</v>
      </c>
      <c r="P64" s="13" t="s">
        <v>760</v>
      </c>
      <c r="Q64" s="13" t="s">
        <v>761</v>
      </c>
      <c r="R64" s="49"/>
      <c r="S64" s="49"/>
      <c r="T64" s="11"/>
      <c r="U64" s="49"/>
      <c r="V64" s="49"/>
      <c r="W64" s="18">
        <v>1099004592</v>
      </c>
      <c r="X64" s="19">
        <v>41894</v>
      </c>
      <c r="Y64" s="20" t="s">
        <v>38</v>
      </c>
      <c r="Z64" s="35" t="s">
        <v>477</v>
      </c>
      <c r="AA64" s="36" t="s">
        <v>478</v>
      </c>
      <c r="AB64" s="39" t="s">
        <v>352</v>
      </c>
      <c r="AC64" s="39">
        <v>97</v>
      </c>
      <c r="AD64" s="40" t="s">
        <v>37</v>
      </c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6">
        <f>VLOOKUP(B64, '[1]Form Responses 1'!$X$1:$AB$100, 5, 0)</f>
        <v>0</v>
      </c>
    </row>
    <row r="65" spans="1:47" ht="17.25" customHeight="1" x14ac:dyDescent="0.25">
      <c r="A65" s="12">
        <v>2</v>
      </c>
      <c r="B65" s="29">
        <v>612051</v>
      </c>
      <c r="C65" s="41" t="s">
        <v>268</v>
      </c>
      <c r="D65" s="41" t="s">
        <v>139</v>
      </c>
      <c r="E65" s="41" t="s">
        <v>269</v>
      </c>
      <c r="F65" s="41" t="s">
        <v>305</v>
      </c>
      <c r="G65" s="41" t="s">
        <v>60</v>
      </c>
      <c r="H65" s="12" t="s">
        <v>527</v>
      </c>
      <c r="I65" s="13" t="s">
        <v>528</v>
      </c>
      <c r="J65" s="41"/>
      <c r="K65" s="43"/>
      <c r="L65" s="13" t="s">
        <v>669</v>
      </c>
      <c r="M65" s="41" t="s">
        <v>309</v>
      </c>
      <c r="N65" s="12" t="s">
        <v>770</v>
      </c>
      <c r="O65" s="13" t="s">
        <v>759</v>
      </c>
      <c r="P65" s="13" t="s">
        <v>760</v>
      </c>
      <c r="Q65" s="13" t="s">
        <v>761</v>
      </c>
      <c r="R65" s="49"/>
      <c r="S65" s="49"/>
      <c r="T65" s="11"/>
      <c r="U65" s="49"/>
      <c r="V65" s="49"/>
      <c r="W65" s="18" t="s">
        <v>638</v>
      </c>
      <c r="X65" s="19">
        <v>44296</v>
      </c>
      <c r="Y65" s="20" t="s">
        <v>38</v>
      </c>
      <c r="Z65" s="35" t="s">
        <v>527</v>
      </c>
      <c r="AA65" s="36" t="s">
        <v>528</v>
      </c>
      <c r="AB65" s="37" t="s">
        <v>324</v>
      </c>
      <c r="AC65" s="37">
        <v>110</v>
      </c>
      <c r="AD65" s="42" t="s">
        <v>37</v>
      </c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6">
        <f>VLOOKUP(B65, '[1]Form Responses 1'!$X$1:$AB$100, 5, 0)</f>
        <v>0</v>
      </c>
    </row>
    <row r="66" spans="1:47" ht="17.25" customHeight="1" x14ac:dyDescent="0.25">
      <c r="A66" s="12">
        <v>3</v>
      </c>
      <c r="B66" s="24">
        <v>634715</v>
      </c>
      <c r="C66" s="21" t="s">
        <v>68</v>
      </c>
      <c r="D66" s="21" t="s">
        <v>147</v>
      </c>
      <c r="E66" s="15" t="s">
        <v>189</v>
      </c>
      <c r="F66" s="15" t="s">
        <v>296</v>
      </c>
      <c r="G66" s="15" t="s">
        <v>49</v>
      </c>
      <c r="H66" s="12" t="s">
        <v>415</v>
      </c>
      <c r="I66" s="13" t="s">
        <v>416</v>
      </c>
      <c r="J66" s="21"/>
      <c r="K66" s="14"/>
      <c r="L66" s="13" t="s">
        <v>669</v>
      </c>
      <c r="M66" s="15" t="s">
        <v>50</v>
      </c>
      <c r="N66" s="12" t="s">
        <v>770</v>
      </c>
      <c r="O66" s="13" t="s">
        <v>759</v>
      </c>
      <c r="P66" s="13" t="s">
        <v>760</v>
      </c>
      <c r="Q66" s="13" t="s">
        <v>761</v>
      </c>
      <c r="R66" s="49"/>
      <c r="S66" s="49"/>
      <c r="T66" s="11"/>
      <c r="U66" s="49"/>
      <c r="V66" s="49"/>
      <c r="W66" s="18" t="s">
        <v>574</v>
      </c>
      <c r="X66" s="19">
        <v>42507</v>
      </c>
      <c r="Y66" s="20" t="s">
        <v>575</v>
      </c>
      <c r="Z66" s="35" t="s">
        <v>415</v>
      </c>
      <c r="AA66" s="36" t="s">
        <v>416</v>
      </c>
      <c r="AB66" s="39" t="s">
        <v>328</v>
      </c>
      <c r="AC66" s="39">
        <v>95</v>
      </c>
      <c r="AD66" s="40" t="s">
        <v>28</v>
      </c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6">
        <f>VLOOKUP(B66, '[1]Form Responses 1'!$X$1:$AB$100, 5, 0)</f>
        <v>0</v>
      </c>
    </row>
    <row r="67" spans="1:47" ht="17.25" customHeight="1" x14ac:dyDescent="0.25">
      <c r="A67" s="12">
        <v>4</v>
      </c>
      <c r="B67" s="24">
        <v>622017</v>
      </c>
      <c r="C67" s="21" t="s">
        <v>181</v>
      </c>
      <c r="D67" s="21" t="s">
        <v>51</v>
      </c>
      <c r="E67" s="15" t="s">
        <v>157</v>
      </c>
      <c r="F67" s="15" t="s">
        <v>293</v>
      </c>
      <c r="G67" s="15" t="s">
        <v>49</v>
      </c>
      <c r="H67" s="12" t="s">
        <v>401</v>
      </c>
      <c r="I67" s="13" t="s">
        <v>402</v>
      </c>
      <c r="J67" s="21"/>
      <c r="K67" s="14"/>
      <c r="L67" s="13" t="s">
        <v>669</v>
      </c>
      <c r="M67" s="15" t="s">
        <v>50</v>
      </c>
      <c r="N67" s="12" t="s">
        <v>771</v>
      </c>
      <c r="O67" s="13" t="s">
        <v>694</v>
      </c>
      <c r="P67" s="13" t="s">
        <v>762</v>
      </c>
      <c r="Q67" s="13" t="s">
        <v>763</v>
      </c>
      <c r="R67" s="49"/>
      <c r="S67" s="49"/>
      <c r="T67" s="11"/>
      <c r="U67" s="49"/>
      <c r="V67" s="49"/>
      <c r="W67" s="18" t="s">
        <v>570</v>
      </c>
      <c r="X67" s="19">
        <v>42557</v>
      </c>
      <c r="Y67" s="20" t="s">
        <v>120</v>
      </c>
      <c r="Z67" s="35" t="s">
        <v>401</v>
      </c>
      <c r="AA67" s="36" t="s">
        <v>402</v>
      </c>
      <c r="AB67" s="39" t="s">
        <v>322</v>
      </c>
      <c r="AC67" s="39">
        <v>109</v>
      </c>
      <c r="AD67" s="40" t="s">
        <v>37</v>
      </c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6">
        <f>VLOOKUP(B67, '[1]Form Responses 1'!$X$1:$AB$100, 5, 0)</f>
        <v>0</v>
      </c>
    </row>
    <row r="68" spans="1:47" ht="17.25" customHeight="1" x14ac:dyDescent="0.25">
      <c r="A68" s="12">
        <v>5</v>
      </c>
      <c r="B68" s="24">
        <v>622435</v>
      </c>
      <c r="C68" s="21" t="s">
        <v>58</v>
      </c>
      <c r="D68" s="21" t="s">
        <v>242</v>
      </c>
      <c r="E68" s="15" t="s">
        <v>243</v>
      </c>
      <c r="F68" s="15" t="s">
        <v>302</v>
      </c>
      <c r="G68" s="15" t="s">
        <v>62</v>
      </c>
      <c r="H68" s="12" t="s">
        <v>491</v>
      </c>
      <c r="I68" s="13" t="s">
        <v>492</v>
      </c>
      <c r="J68" s="21"/>
      <c r="K68" s="14"/>
      <c r="L68" s="13" t="s">
        <v>669</v>
      </c>
      <c r="M68" s="15" t="s">
        <v>63</v>
      </c>
      <c r="N68" s="12" t="s">
        <v>771</v>
      </c>
      <c r="O68" s="13" t="s">
        <v>694</v>
      </c>
      <c r="P68" s="13" t="s">
        <v>762</v>
      </c>
      <c r="Q68" s="13" t="s">
        <v>763</v>
      </c>
      <c r="R68" s="49"/>
      <c r="S68" s="49"/>
      <c r="T68" s="11"/>
      <c r="U68" s="49"/>
      <c r="V68" s="49"/>
      <c r="W68" s="18" t="s">
        <v>618</v>
      </c>
      <c r="X68" s="19">
        <v>41743</v>
      </c>
      <c r="Y68" s="20" t="s">
        <v>153</v>
      </c>
      <c r="Z68" s="35" t="s">
        <v>491</v>
      </c>
      <c r="AA68" s="36" t="s">
        <v>492</v>
      </c>
      <c r="AB68" s="39" t="s">
        <v>337</v>
      </c>
      <c r="AC68" s="39">
        <v>101</v>
      </c>
      <c r="AD68" s="40" t="s">
        <v>37</v>
      </c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6">
        <f>VLOOKUP(B68, '[1]Form Responses 1'!$X$1:$AB$100, 5, 0)</f>
        <v>0</v>
      </c>
    </row>
    <row r="69" spans="1:47" ht="17.25" customHeight="1" x14ac:dyDescent="0.25">
      <c r="A69" s="12">
        <v>6</v>
      </c>
      <c r="B69" s="24">
        <v>621967</v>
      </c>
      <c r="C69" s="21" t="s">
        <v>253</v>
      </c>
      <c r="D69" s="21" t="s">
        <v>99</v>
      </c>
      <c r="E69" s="15" t="s">
        <v>254</v>
      </c>
      <c r="F69" s="15" t="s">
        <v>303</v>
      </c>
      <c r="G69" s="15" t="s">
        <v>34</v>
      </c>
      <c r="H69" s="12" t="s">
        <v>507</v>
      </c>
      <c r="I69" s="13" t="s">
        <v>508</v>
      </c>
      <c r="J69" s="21"/>
      <c r="K69" s="14"/>
      <c r="L69" s="13" t="s">
        <v>669</v>
      </c>
      <c r="M69" s="15" t="s">
        <v>35</v>
      </c>
      <c r="N69" s="12" t="s">
        <v>772</v>
      </c>
      <c r="O69" s="13" t="s">
        <v>759</v>
      </c>
      <c r="P69" s="13" t="s">
        <v>764</v>
      </c>
      <c r="Q69" s="13" t="s">
        <v>765</v>
      </c>
      <c r="R69" s="49"/>
      <c r="S69" s="49"/>
      <c r="T69" s="11"/>
      <c r="U69" s="49"/>
      <c r="V69" s="49"/>
      <c r="W69" s="18" t="s">
        <v>628</v>
      </c>
      <c r="X69" s="19">
        <v>42192</v>
      </c>
      <c r="Y69" s="20" t="s">
        <v>629</v>
      </c>
      <c r="Z69" s="35" t="s">
        <v>507</v>
      </c>
      <c r="AA69" s="36" t="s">
        <v>508</v>
      </c>
      <c r="AB69" s="39" t="s">
        <v>363</v>
      </c>
      <c r="AC69" s="39">
        <v>112</v>
      </c>
      <c r="AD69" s="40" t="s">
        <v>28</v>
      </c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7">
        <f>VLOOKUP(B69, '[1]Form Responses 1'!$X$1:$AB$100, 5, 0)</f>
        <v>0</v>
      </c>
    </row>
    <row r="70" spans="1:47" ht="17.25" customHeight="1" x14ac:dyDescent="0.25">
      <c r="A70" s="12">
        <v>7</v>
      </c>
      <c r="B70" s="24">
        <v>622443</v>
      </c>
      <c r="C70" s="21" t="s">
        <v>61</v>
      </c>
      <c r="D70" s="21" t="s">
        <v>103</v>
      </c>
      <c r="E70" s="15" t="s">
        <v>244</v>
      </c>
      <c r="F70" s="15" t="s">
        <v>302</v>
      </c>
      <c r="G70" s="15" t="s">
        <v>62</v>
      </c>
      <c r="H70" s="12" t="s">
        <v>493</v>
      </c>
      <c r="I70" s="13" t="s">
        <v>494</v>
      </c>
      <c r="J70" s="21"/>
      <c r="K70" s="14"/>
      <c r="L70" s="13" t="s">
        <v>669</v>
      </c>
      <c r="M70" s="15" t="s">
        <v>63</v>
      </c>
      <c r="N70" s="12" t="s">
        <v>772</v>
      </c>
      <c r="O70" s="13" t="s">
        <v>759</v>
      </c>
      <c r="P70" s="13" t="s">
        <v>764</v>
      </c>
      <c r="Q70" s="13" t="s">
        <v>765</v>
      </c>
      <c r="R70" s="49"/>
      <c r="S70" s="49"/>
      <c r="T70" s="11"/>
      <c r="U70" s="49"/>
      <c r="V70" s="49"/>
      <c r="W70" s="18" t="s">
        <v>619</v>
      </c>
      <c r="X70" s="19">
        <v>42807</v>
      </c>
      <c r="Y70" s="20" t="s">
        <v>620</v>
      </c>
      <c r="Z70" s="35" t="s">
        <v>493</v>
      </c>
      <c r="AA70" s="36" t="s">
        <v>494</v>
      </c>
      <c r="AB70" s="39" t="s">
        <v>330</v>
      </c>
      <c r="AC70" s="39">
        <v>94</v>
      </c>
      <c r="AD70" s="40" t="s">
        <v>37</v>
      </c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6">
        <f>VLOOKUP(B70, '[1]Form Responses 1'!$X$1:$AB$100, 5, 0)</f>
        <v>0</v>
      </c>
    </row>
    <row r="71" spans="1:47" ht="17.25" customHeight="1" x14ac:dyDescent="0.25">
      <c r="A71" s="12">
        <v>8</v>
      </c>
      <c r="B71" s="24">
        <v>635047</v>
      </c>
      <c r="C71" s="21" t="s">
        <v>209</v>
      </c>
      <c r="D71" s="21" t="s">
        <v>37</v>
      </c>
      <c r="E71" s="15" t="s">
        <v>210</v>
      </c>
      <c r="F71" s="15" t="s">
        <v>297</v>
      </c>
      <c r="G71" s="15" t="s">
        <v>49</v>
      </c>
      <c r="H71" s="12" t="s">
        <v>441</v>
      </c>
      <c r="I71" s="13" t="s">
        <v>442</v>
      </c>
      <c r="J71" s="21"/>
      <c r="K71" s="14"/>
      <c r="L71" s="13" t="s">
        <v>669</v>
      </c>
      <c r="M71" s="15" t="s">
        <v>50</v>
      </c>
      <c r="N71" s="12" t="s">
        <v>772</v>
      </c>
      <c r="O71" s="13" t="s">
        <v>759</v>
      </c>
      <c r="P71" s="13" t="s">
        <v>764</v>
      </c>
      <c r="Q71" s="13" t="s">
        <v>765</v>
      </c>
      <c r="R71" s="49"/>
      <c r="S71" s="49"/>
      <c r="T71" s="11"/>
      <c r="U71" s="49"/>
      <c r="V71" s="49"/>
      <c r="W71" s="18" t="s">
        <v>591</v>
      </c>
      <c r="X71" s="19">
        <v>44291</v>
      </c>
      <c r="Y71" s="20" t="s">
        <v>592</v>
      </c>
      <c r="Z71" s="35" t="s">
        <v>441</v>
      </c>
      <c r="AA71" s="36" t="s">
        <v>442</v>
      </c>
      <c r="AB71" s="39" t="s">
        <v>341</v>
      </c>
      <c r="AC71" s="39">
        <v>100</v>
      </c>
      <c r="AD71" s="40" t="s">
        <v>37</v>
      </c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6" t="str">
        <f>VLOOKUP(B71, '[1]Form Responses 1'!$X$1:$AB$100, 5, 0)</f>
        <v>Hải</v>
      </c>
    </row>
    <row r="72" spans="1:47" ht="17.25" customHeight="1" x14ac:dyDescent="0.25">
      <c r="A72" s="12">
        <v>9</v>
      </c>
      <c r="B72" s="24">
        <v>635059</v>
      </c>
      <c r="C72" s="21" t="s">
        <v>213</v>
      </c>
      <c r="D72" s="21" t="s">
        <v>76</v>
      </c>
      <c r="E72" s="15" t="s">
        <v>214</v>
      </c>
      <c r="F72" s="15" t="s">
        <v>297</v>
      </c>
      <c r="G72" s="15" t="s">
        <v>49</v>
      </c>
      <c r="H72" s="12" t="s">
        <v>445</v>
      </c>
      <c r="I72" s="13" t="s">
        <v>446</v>
      </c>
      <c r="J72" s="21"/>
      <c r="K72" s="14"/>
      <c r="L72" s="13" t="s">
        <v>669</v>
      </c>
      <c r="M72" s="15" t="s">
        <v>50</v>
      </c>
      <c r="N72" s="12" t="s">
        <v>773</v>
      </c>
      <c r="O72" s="13" t="s">
        <v>766</v>
      </c>
      <c r="P72" s="13" t="s">
        <v>767</v>
      </c>
      <c r="Q72" s="13" t="s">
        <v>51</v>
      </c>
      <c r="R72" s="49"/>
      <c r="S72" s="49"/>
      <c r="T72" s="11"/>
      <c r="U72" s="49"/>
      <c r="V72" s="49"/>
      <c r="W72" s="18" t="s">
        <v>595</v>
      </c>
      <c r="X72" s="19">
        <v>42139</v>
      </c>
      <c r="Y72" s="20" t="s">
        <v>580</v>
      </c>
      <c r="Z72" s="35" t="s">
        <v>445</v>
      </c>
      <c r="AA72" s="36" t="s">
        <v>446</v>
      </c>
      <c r="AB72" s="39" t="s">
        <v>343</v>
      </c>
      <c r="AC72" s="39">
        <v>96</v>
      </c>
      <c r="AD72" s="40" t="s">
        <v>28</v>
      </c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6" t="str">
        <f>VLOOKUP(B72, '[1]Form Responses 1'!$X$1:$AB$100, 5, 0)</f>
        <v>Hải</v>
      </c>
    </row>
    <row r="73" spans="1:47" ht="17.25" customHeight="1" x14ac:dyDescent="0.25">
      <c r="A73" s="12">
        <v>10</v>
      </c>
      <c r="B73" s="29">
        <v>623749</v>
      </c>
      <c r="C73" s="41" t="s">
        <v>289</v>
      </c>
      <c r="D73" s="41" t="s">
        <v>67</v>
      </c>
      <c r="E73" s="41" t="s">
        <v>178</v>
      </c>
      <c r="F73" s="41" t="s">
        <v>307</v>
      </c>
      <c r="G73" s="41" t="s">
        <v>308</v>
      </c>
      <c r="H73" s="12" t="s">
        <v>553</v>
      </c>
      <c r="I73" s="13" t="s">
        <v>554</v>
      </c>
      <c r="J73" s="41"/>
      <c r="K73" s="43"/>
      <c r="L73" s="13" t="s">
        <v>669</v>
      </c>
      <c r="M73" s="41" t="s">
        <v>310</v>
      </c>
      <c r="N73" s="12" t="s">
        <v>774</v>
      </c>
      <c r="O73" s="13" t="s">
        <v>694</v>
      </c>
      <c r="P73" s="13" t="s">
        <v>768</v>
      </c>
      <c r="Q73" s="13" t="s">
        <v>69</v>
      </c>
      <c r="R73" s="49"/>
      <c r="S73" s="49"/>
      <c r="T73" s="11"/>
      <c r="U73" s="49"/>
      <c r="V73" s="49"/>
      <c r="W73" s="18">
        <v>142872271</v>
      </c>
      <c r="X73" s="19">
        <v>41494</v>
      </c>
      <c r="Y73" s="20" t="s">
        <v>80</v>
      </c>
      <c r="Z73" s="35" t="s">
        <v>553</v>
      </c>
      <c r="AA73" s="36" t="s">
        <v>554</v>
      </c>
      <c r="AB73" s="37" t="s">
        <v>318</v>
      </c>
      <c r="AC73" s="37">
        <v>135</v>
      </c>
      <c r="AD73" s="42" t="s">
        <v>28</v>
      </c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6" t="str">
        <f>VLOOKUP(B73, '[1]Form Responses 1'!$X$1:$AB$100, 5, 0)</f>
        <v>Huyền</v>
      </c>
    </row>
    <row r="74" spans="1:47" ht="17.25" customHeight="1" x14ac:dyDescent="0.25">
      <c r="A74" s="12">
        <v>11</v>
      </c>
      <c r="B74" s="24">
        <v>635244</v>
      </c>
      <c r="C74" s="21" t="s">
        <v>173</v>
      </c>
      <c r="D74" s="21" t="s">
        <v>174</v>
      </c>
      <c r="E74" s="15" t="s">
        <v>175</v>
      </c>
      <c r="F74" s="15" t="s">
        <v>291</v>
      </c>
      <c r="G74" s="15" t="s">
        <v>29</v>
      </c>
      <c r="H74" s="12" t="s">
        <v>393</v>
      </c>
      <c r="I74" s="13" t="s">
        <v>394</v>
      </c>
      <c r="J74" s="21"/>
      <c r="K74" s="14"/>
      <c r="L74" s="13" t="s">
        <v>669</v>
      </c>
      <c r="M74" s="15" t="s">
        <v>31</v>
      </c>
      <c r="N74" s="12" t="s">
        <v>775</v>
      </c>
      <c r="O74" s="13" t="s">
        <v>759</v>
      </c>
      <c r="P74" s="13" t="s">
        <v>769</v>
      </c>
      <c r="Q74" s="13" t="s">
        <v>67</v>
      </c>
      <c r="R74" s="49"/>
      <c r="S74" s="49"/>
      <c r="T74" s="11"/>
      <c r="U74" s="49"/>
      <c r="V74" s="49"/>
      <c r="W74" s="18">
        <v>251224889</v>
      </c>
      <c r="X74" s="19">
        <v>43172</v>
      </c>
      <c r="Y74" s="20" t="s">
        <v>566</v>
      </c>
      <c r="Z74" s="35" t="s">
        <v>393</v>
      </c>
      <c r="AA74" s="36" t="s">
        <v>394</v>
      </c>
      <c r="AB74" s="39" t="s">
        <v>319</v>
      </c>
      <c r="AC74" s="39">
        <v>91</v>
      </c>
      <c r="AD74" s="40" t="s">
        <v>37</v>
      </c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6">
        <f>VLOOKUP(B74, '[1]Form Responses 1'!$X$1:$AB$100, 5, 0)</f>
        <v>0</v>
      </c>
    </row>
    <row r="75" spans="1:47" ht="17.25" customHeight="1" x14ac:dyDescent="0.25">
      <c r="A75" s="12">
        <v>12</v>
      </c>
      <c r="B75" s="24">
        <v>635133</v>
      </c>
      <c r="C75" s="21" t="s">
        <v>125</v>
      </c>
      <c r="D75" s="21" t="s">
        <v>33</v>
      </c>
      <c r="E75" s="15" t="s">
        <v>194</v>
      </c>
      <c r="F75" s="15" t="s">
        <v>304</v>
      </c>
      <c r="G75" s="15" t="s">
        <v>34</v>
      </c>
      <c r="H75" s="12" t="s">
        <v>525</v>
      </c>
      <c r="I75" s="13" t="s">
        <v>526</v>
      </c>
      <c r="J75" s="21"/>
      <c r="K75" s="14"/>
      <c r="L75" s="13" t="s">
        <v>669</v>
      </c>
      <c r="M75" s="15" t="s">
        <v>35</v>
      </c>
      <c r="N75" s="12" t="s">
        <v>775</v>
      </c>
      <c r="O75" s="13" t="s">
        <v>759</v>
      </c>
      <c r="P75" s="13" t="s">
        <v>769</v>
      </c>
      <c r="Q75" s="13" t="s">
        <v>67</v>
      </c>
      <c r="R75" s="49"/>
      <c r="S75" s="49"/>
      <c r="T75" s="11"/>
      <c r="U75" s="49"/>
      <c r="V75" s="49"/>
      <c r="W75" s="18">
        <v>125890123</v>
      </c>
      <c r="X75" s="19">
        <v>42543</v>
      </c>
      <c r="Y75" s="20" t="s">
        <v>54</v>
      </c>
      <c r="Z75" s="35" t="s">
        <v>525</v>
      </c>
      <c r="AA75" s="36" t="s">
        <v>526</v>
      </c>
      <c r="AB75" s="39" t="s">
        <v>366</v>
      </c>
      <c r="AC75" s="39">
        <v>94</v>
      </c>
      <c r="AD75" s="40" t="s">
        <v>28</v>
      </c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6">
        <f>VLOOKUP(B75, '[1]Form Responses 1'!$X$1:$AB$100, 5, 0)</f>
        <v>0</v>
      </c>
    </row>
    <row r="76" spans="1:47" ht="17.25" customHeight="1" x14ac:dyDescent="0.25">
      <c r="A76" s="12">
        <v>13</v>
      </c>
      <c r="B76" s="24">
        <v>621983</v>
      </c>
      <c r="C76" s="21" t="s">
        <v>255</v>
      </c>
      <c r="D76" s="21" t="s">
        <v>256</v>
      </c>
      <c r="E76" s="15" t="s">
        <v>257</v>
      </c>
      <c r="F76" s="15" t="s">
        <v>303</v>
      </c>
      <c r="G76" s="15" t="s">
        <v>34</v>
      </c>
      <c r="H76" s="12" t="s">
        <v>509</v>
      </c>
      <c r="I76" s="13" t="s">
        <v>510</v>
      </c>
      <c r="J76" s="21"/>
      <c r="K76" s="14"/>
      <c r="L76" s="13" t="s">
        <v>669</v>
      </c>
      <c r="M76" s="15" t="s">
        <v>35</v>
      </c>
      <c r="N76" s="12" t="s">
        <v>775</v>
      </c>
      <c r="O76" s="13" t="s">
        <v>759</v>
      </c>
      <c r="P76" s="13" t="s">
        <v>769</v>
      </c>
      <c r="Q76" s="13" t="s">
        <v>67</v>
      </c>
      <c r="R76" s="49"/>
      <c r="S76" s="49"/>
      <c r="T76" s="11"/>
      <c r="U76" s="49"/>
      <c r="V76" s="49"/>
      <c r="W76" s="18">
        <v>36099002177</v>
      </c>
      <c r="X76" s="19">
        <v>42494</v>
      </c>
      <c r="Y76" s="20" t="s">
        <v>630</v>
      </c>
      <c r="Z76" s="35" t="s">
        <v>509</v>
      </c>
      <c r="AA76" s="36" t="s">
        <v>510</v>
      </c>
      <c r="AB76" s="39" t="s">
        <v>330</v>
      </c>
      <c r="AC76" s="39">
        <v>103</v>
      </c>
      <c r="AD76" s="40" t="s">
        <v>37</v>
      </c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6">
        <f>VLOOKUP(B76, '[1]Form Responses 1'!$X$1:$AB$100, 5, 0)</f>
        <v>0</v>
      </c>
    </row>
    <row r="77" spans="1:47" ht="17.25" customHeight="1" x14ac:dyDescent="0.25">
      <c r="A77" s="17">
        <v>14</v>
      </c>
      <c r="B77" s="24">
        <v>622484</v>
      </c>
      <c r="C77" s="21" t="s">
        <v>250</v>
      </c>
      <c r="D77" s="21" t="s">
        <v>66</v>
      </c>
      <c r="E77" s="15" t="s">
        <v>48</v>
      </c>
      <c r="F77" s="15" t="s">
        <v>302</v>
      </c>
      <c r="G77" s="15" t="s">
        <v>62</v>
      </c>
      <c r="H77" s="12" t="s">
        <v>501</v>
      </c>
      <c r="I77" s="13" t="s">
        <v>502</v>
      </c>
      <c r="J77" s="21"/>
      <c r="K77" s="14"/>
      <c r="L77" s="13" t="s">
        <v>669</v>
      </c>
      <c r="M77" s="15" t="s">
        <v>63</v>
      </c>
      <c r="N77" s="12" t="s">
        <v>775</v>
      </c>
      <c r="O77" s="13" t="s">
        <v>759</v>
      </c>
      <c r="P77" s="13" t="s">
        <v>769</v>
      </c>
      <c r="Q77" s="13" t="s">
        <v>67</v>
      </c>
      <c r="R77" s="49"/>
      <c r="S77" s="49"/>
      <c r="T77" s="11"/>
      <c r="U77" s="49"/>
      <c r="V77" s="49"/>
      <c r="W77" s="18" t="s">
        <v>625</v>
      </c>
      <c r="X77" s="19">
        <v>43391</v>
      </c>
      <c r="Y77" s="20" t="s">
        <v>38</v>
      </c>
      <c r="Z77" s="35" t="s">
        <v>501</v>
      </c>
      <c r="AA77" s="36" t="s">
        <v>502</v>
      </c>
      <c r="AB77" s="39" t="s">
        <v>346</v>
      </c>
      <c r="AC77" s="39">
        <v>103</v>
      </c>
      <c r="AD77" s="40" t="s">
        <v>28</v>
      </c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6">
        <f>VLOOKUP(B77, '[1]Form Responses 1'!$X$1:$AB$100, 5, 0)</f>
        <v>0</v>
      </c>
    </row>
    <row r="78" spans="1:47" ht="17.25" customHeight="1" x14ac:dyDescent="0.25">
      <c r="A78" s="12">
        <v>1</v>
      </c>
      <c r="B78" s="24">
        <v>622048</v>
      </c>
      <c r="C78" s="21" t="s">
        <v>237</v>
      </c>
      <c r="D78" s="21" t="s">
        <v>52</v>
      </c>
      <c r="E78" s="15" t="s">
        <v>238</v>
      </c>
      <c r="F78" s="15" t="s">
        <v>301</v>
      </c>
      <c r="G78" s="15" t="s">
        <v>46</v>
      </c>
      <c r="H78" s="12" t="s">
        <v>483</v>
      </c>
      <c r="I78" s="13" t="s">
        <v>484</v>
      </c>
      <c r="J78" s="21"/>
      <c r="K78" s="14"/>
      <c r="L78" s="13" t="s">
        <v>670</v>
      </c>
      <c r="M78" s="15" t="s">
        <v>30</v>
      </c>
      <c r="N78" s="12" t="s">
        <v>746</v>
      </c>
      <c r="O78" s="13" t="s">
        <v>683</v>
      </c>
      <c r="P78" s="13" t="s">
        <v>747</v>
      </c>
      <c r="Q78" s="13" t="s">
        <v>748</v>
      </c>
      <c r="R78" s="8"/>
      <c r="S78" s="8"/>
      <c r="T78" s="11"/>
      <c r="U78" s="8"/>
      <c r="V78" s="8"/>
      <c r="W78" s="18" t="s">
        <v>613</v>
      </c>
      <c r="X78" s="19">
        <v>42528</v>
      </c>
      <c r="Y78" s="20" t="s">
        <v>38</v>
      </c>
      <c r="Z78" s="35" t="s">
        <v>483</v>
      </c>
      <c r="AA78" s="36" t="s">
        <v>484</v>
      </c>
      <c r="AB78" s="39" t="s">
        <v>357</v>
      </c>
      <c r="AC78" s="39">
        <v>96</v>
      </c>
      <c r="AD78" s="40" t="s">
        <v>28</v>
      </c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6">
        <f>VLOOKUP(B78, '[1]Form Responses 1'!$X$1:$AB$100, 5, 0)</f>
        <v>0</v>
      </c>
    </row>
    <row r="79" spans="1:47" ht="17.25" customHeight="1" x14ac:dyDescent="0.25">
      <c r="A79" s="12">
        <v>2</v>
      </c>
      <c r="B79" s="24">
        <v>635207</v>
      </c>
      <c r="C79" s="21" t="s">
        <v>131</v>
      </c>
      <c r="D79" s="21" t="s">
        <v>132</v>
      </c>
      <c r="E79" s="15" t="s">
        <v>160</v>
      </c>
      <c r="F79" s="15" t="s">
        <v>291</v>
      </c>
      <c r="G79" s="15" t="s">
        <v>29</v>
      </c>
      <c r="H79" s="12" t="s">
        <v>379</v>
      </c>
      <c r="I79" s="13" t="s">
        <v>380</v>
      </c>
      <c r="J79" s="21"/>
      <c r="K79" s="14"/>
      <c r="L79" s="13" t="s">
        <v>670</v>
      </c>
      <c r="M79" s="15" t="s">
        <v>31</v>
      </c>
      <c r="N79" s="12" t="s">
        <v>749</v>
      </c>
      <c r="O79" s="13" t="s">
        <v>694</v>
      </c>
      <c r="P79" s="13" t="s">
        <v>82</v>
      </c>
      <c r="Q79" s="13" t="s">
        <v>69</v>
      </c>
      <c r="R79" s="8"/>
      <c r="S79" s="8"/>
      <c r="T79" s="11"/>
      <c r="U79" s="8"/>
      <c r="V79" s="8"/>
      <c r="W79" s="18" t="s">
        <v>557</v>
      </c>
      <c r="X79" s="19">
        <v>42947</v>
      </c>
      <c r="Y79" s="20" t="s">
        <v>558</v>
      </c>
      <c r="Z79" s="35" t="s">
        <v>379</v>
      </c>
      <c r="AA79" s="36" t="s">
        <v>380</v>
      </c>
      <c r="AB79" s="39" t="s">
        <v>313</v>
      </c>
      <c r="AC79" s="39">
        <v>96</v>
      </c>
      <c r="AD79" s="40" t="s">
        <v>28</v>
      </c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6" t="str">
        <f>VLOOKUP(B79, '[1]Form Responses 1'!$X$1:$AB$100, 5, 0)</f>
        <v>Huyền</v>
      </c>
    </row>
    <row r="80" spans="1:47" ht="17.25" customHeight="1" x14ac:dyDescent="0.25">
      <c r="A80" s="12">
        <v>3</v>
      </c>
      <c r="B80" s="29">
        <v>634619</v>
      </c>
      <c r="C80" s="41" t="s">
        <v>187</v>
      </c>
      <c r="D80" s="41" t="s">
        <v>139</v>
      </c>
      <c r="E80" s="41" t="s">
        <v>188</v>
      </c>
      <c r="F80" s="41" t="s">
        <v>296</v>
      </c>
      <c r="G80" s="41" t="s">
        <v>49</v>
      </c>
      <c r="H80" s="12" t="s">
        <v>413</v>
      </c>
      <c r="I80" s="13" t="s">
        <v>414</v>
      </c>
      <c r="J80" s="41"/>
      <c r="K80" s="43"/>
      <c r="L80" s="13" t="s">
        <v>670</v>
      </c>
      <c r="M80" s="41" t="s">
        <v>50</v>
      </c>
      <c r="N80" s="12" t="s">
        <v>746</v>
      </c>
      <c r="O80" s="13" t="s">
        <v>683</v>
      </c>
      <c r="P80" s="13" t="s">
        <v>747</v>
      </c>
      <c r="Q80" s="13" t="s">
        <v>748</v>
      </c>
      <c r="R80" s="49"/>
      <c r="S80" s="49"/>
      <c r="T80" s="11"/>
      <c r="U80" s="49"/>
      <c r="V80" s="49"/>
      <c r="W80" s="18">
        <v>164619690</v>
      </c>
      <c r="X80" s="19">
        <v>41396</v>
      </c>
      <c r="Y80" s="20" t="s">
        <v>134</v>
      </c>
      <c r="Z80" s="35" t="s">
        <v>413</v>
      </c>
      <c r="AA80" s="36" t="s">
        <v>414</v>
      </c>
      <c r="AB80" s="37" t="s">
        <v>317</v>
      </c>
      <c r="AC80" s="37">
        <v>102</v>
      </c>
      <c r="AD80" s="42" t="s">
        <v>37</v>
      </c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50">
        <f>VLOOKUP(B80, '[1]Form Responses 1'!$X$1:$AB$100, 5, 0)</f>
        <v>0</v>
      </c>
    </row>
    <row r="81" spans="1:47" ht="17.25" customHeight="1" x14ac:dyDescent="0.25">
      <c r="A81" s="12">
        <v>4</v>
      </c>
      <c r="B81" s="29">
        <v>622128</v>
      </c>
      <c r="C81" s="41" t="s">
        <v>71</v>
      </c>
      <c r="D81" s="41" t="s">
        <v>105</v>
      </c>
      <c r="E81" s="41" t="s">
        <v>111</v>
      </c>
      <c r="F81" s="41" t="s">
        <v>307</v>
      </c>
      <c r="G81" s="41" t="s">
        <v>308</v>
      </c>
      <c r="H81" s="12" t="s">
        <v>543</v>
      </c>
      <c r="I81" s="13" t="s">
        <v>544</v>
      </c>
      <c r="J81" s="41"/>
      <c r="K81" s="43"/>
      <c r="L81" s="13" t="s">
        <v>670</v>
      </c>
      <c r="M81" s="41" t="s">
        <v>310</v>
      </c>
      <c r="N81" s="12" t="s">
        <v>750</v>
      </c>
      <c r="O81" s="13" t="s">
        <v>689</v>
      </c>
      <c r="P81" s="13" t="s">
        <v>64</v>
      </c>
      <c r="Q81" s="13" t="s">
        <v>751</v>
      </c>
      <c r="R81" s="49"/>
      <c r="S81" s="49"/>
      <c r="T81" s="11"/>
      <c r="U81" s="49"/>
      <c r="V81" s="49"/>
      <c r="W81" s="18" t="s">
        <v>649</v>
      </c>
      <c r="X81" s="19">
        <v>41302</v>
      </c>
      <c r="Y81" s="20" t="s">
        <v>650</v>
      </c>
      <c r="Z81" s="35" t="s">
        <v>543</v>
      </c>
      <c r="AA81" s="36" t="s">
        <v>544</v>
      </c>
      <c r="AB81" s="37" t="s">
        <v>372</v>
      </c>
      <c r="AC81" s="37">
        <v>135</v>
      </c>
      <c r="AD81" s="42" t="s">
        <v>28</v>
      </c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50">
        <f>VLOOKUP(B81, '[1]Form Responses 1'!$X$1:$AB$100, 5, 0)</f>
        <v>0</v>
      </c>
    </row>
    <row r="82" spans="1:47" ht="17.25" customHeight="1" x14ac:dyDescent="0.25">
      <c r="A82" s="12">
        <v>5</v>
      </c>
      <c r="B82" s="29">
        <v>634921</v>
      </c>
      <c r="C82" s="41" t="s">
        <v>53</v>
      </c>
      <c r="D82" s="41" t="s">
        <v>51</v>
      </c>
      <c r="E82" s="41" t="s">
        <v>201</v>
      </c>
      <c r="F82" s="41" t="s">
        <v>295</v>
      </c>
      <c r="G82" s="41" t="s">
        <v>49</v>
      </c>
      <c r="H82" s="12" t="s">
        <v>433</v>
      </c>
      <c r="I82" s="13" t="s">
        <v>434</v>
      </c>
      <c r="J82" s="41"/>
      <c r="K82" s="43"/>
      <c r="L82" s="13" t="s">
        <v>670</v>
      </c>
      <c r="M82" s="41" t="s">
        <v>50</v>
      </c>
      <c r="N82" s="12" t="s">
        <v>752</v>
      </c>
      <c r="O82" s="13" t="s">
        <v>694</v>
      </c>
      <c r="P82" s="13" t="s">
        <v>753</v>
      </c>
      <c r="Q82" s="13" t="s">
        <v>754</v>
      </c>
      <c r="R82" s="49"/>
      <c r="S82" s="49"/>
      <c r="T82" s="11"/>
      <c r="U82" s="49"/>
      <c r="V82" s="49"/>
      <c r="W82" s="18" t="s">
        <v>586</v>
      </c>
      <c r="X82" s="19">
        <v>43257</v>
      </c>
      <c r="Y82" s="20" t="s">
        <v>587</v>
      </c>
      <c r="Z82" s="35" t="s">
        <v>433</v>
      </c>
      <c r="AA82" s="36" t="s">
        <v>434</v>
      </c>
      <c r="AB82" s="37" t="s">
        <v>337</v>
      </c>
      <c r="AC82" s="37">
        <v>94</v>
      </c>
      <c r="AD82" s="42" t="s">
        <v>28</v>
      </c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50">
        <f>VLOOKUP(B82, '[1]Form Responses 1'!$X$1:$AB$100, 5, 0)</f>
        <v>0</v>
      </c>
    </row>
    <row r="83" spans="1:47" ht="17.25" customHeight="1" x14ac:dyDescent="0.25">
      <c r="A83" s="12">
        <v>6</v>
      </c>
      <c r="B83" s="29">
        <v>622020</v>
      </c>
      <c r="C83" s="41" t="s">
        <v>230</v>
      </c>
      <c r="D83" s="41" t="s">
        <v>69</v>
      </c>
      <c r="E83" s="25" t="s">
        <v>97</v>
      </c>
      <c r="F83" s="41" t="s">
        <v>294</v>
      </c>
      <c r="G83" s="41" t="s">
        <v>41</v>
      </c>
      <c r="H83" s="12" t="s">
        <v>471</v>
      </c>
      <c r="I83" s="13" t="s">
        <v>472</v>
      </c>
      <c r="J83" s="41"/>
      <c r="K83" s="43"/>
      <c r="L83" s="13" t="s">
        <v>670</v>
      </c>
      <c r="M83" s="41" t="s">
        <v>42</v>
      </c>
      <c r="N83" s="12" t="s">
        <v>730</v>
      </c>
      <c r="O83" s="13" t="s">
        <v>694</v>
      </c>
      <c r="P83" s="13" t="s">
        <v>731</v>
      </c>
      <c r="Q83" s="13" t="s">
        <v>732</v>
      </c>
      <c r="R83" s="49"/>
      <c r="S83" s="49"/>
      <c r="T83" s="11"/>
      <c r="U83" s="49"/>
      <c r="V83" s="49"/>
      <c r="W83" s="18">
        <v>33199002448</v>
      </c>
      <c r="X83" s="19" t="s">
        <v>607</v>
      </c>
      <c r="Y83" s="20" t="s">
        <v>101</v>
      </c>
      <c r="Z83" s="35" t="s">
        <v>471</v>
      </c>
      <c r="AA83" s="36" t="s">
        <v>472</v>
      </c>
      <c r="AB83" s="37" t="s">
        <v>353</v>
      </c>
      <c r="AC83" s="37">
        <v>110</v>
      </c>
      <c r="AD83" s="42" t="s">
        <v>28</v>
      </c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36" t="s">
        <v>656</v>
      </c>
    </row>
    <row r="84" spans="1:47" ht="17.25" customHeight="1" x14ac:dyDescent="0.2">
      <c r="A84" s="12">
        <v>7</v>
      </c>
      <c r="B84" s="68">
        <v>622152</v>
      </c>
      <c r="C84" s="41" t="s">
        <v>707</v>
      </c>
      <c r="D84" s="41" t="s">
        <v>69</v>
      </c>
      <c r="E84" s="57" t="s">
        <v>708</v>
      </c>
      <c r="F84" s="41" t="s">
        <v>298</v>
      </c>
      <c r="G84" s="41" t="s">
        <v>56</v>
      </c>
      <c r="H84" s="59" t="s">
        <v>758</v>
      </c>
      <c r="I84" s="60" t="s">
        <v>757</v>
      </c>
      <c r="J84" s="41" t="s">
        <v>729</v>
      </c>
      <c r="K84" s="53"/>
      <c r="L84" s="13" t="s">
        <v>670</v>
      </c>
      <c r="M84" s="41" t="s">
        <v>57</v>
      </c>
      <c r="N84" s="12" t="s">
        <v>744</v>
      </c>
      <c r="O84" s="13" t="s">
        <v>689</v>
      </c>
      <c r="P84" s="13" t="s">
        <v>745</v>
      </c>
      <c r="Q84" s="13" t="s">
        <v>96</v>
      </c>
      <c r="R84" s="61"/>
      <c r="S84" s="61"/>
      <c r="T84" s="61"/>
      <c r="U84" s="61"/>
      <c r="V84" s="61"/>
      <c r="W84" s="62">
        <v>113699080</v>
      </c>
      <c r="X84" s="62" t="s">
        <v>755</v>
      </c>
      <c r="Y84" s="65" t="s">
        <v>756</v>
      </c>
      <c r="Z84" s="67" t="s">
        <v>758</v>
      </c>
      <c r="AA84" s="52" t="s">
        <v>757</v>
      </c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</row>
    <row r="85" spans="1:47" ht="17.25" customHeight="1" x14ac:dyDescent="0.25">
      <c r="A85" s="12">
        <v>8</v>
      </c>
      <c r="B85" s="29">
        <v>622154</v>
      </c>
      <c r="C85" s="41" t="s">
        <v>225</v>
      </c>
      <c r="D85" s="41" t="s">
        <v>69</v>
      </c>
      <c r="E85" s="41" t="s">
        <v>226</v>
      </c>
      <c r="F85" s="41" t="s">
        <v>298</v>
      </c>
      <c r="G85" s="41" t="s">
        <v>56</v>
      </c>
      <c r="H85" s="12" t="s">
        <v>463</v>
      </c>
      <c r="I85" s="13" t="s">
        <v>464</v>
      </c>
      <c r="J85" s="41"/>
      <c r="K85" s="43"/>
      <c r="L85" s="13" t="s">
        <v>670</v>
      </c>
      <c r="M85" s="41" t="s">
        <v>57</v>
      </c>
      <c r="N85" s="12" t="s">
        <v>736</v>
      </c>
      <c r="O85" s="13" t="s">
        <v>683</v>
      </c>
      <c r="P85" s="13" t="s">
        <v>685</v>
      </c>
      <c r="Q85" s="13" t="s">
        <v>687</v>
      </c>
      <c r="R85" s="49"/>
      <c r="S85" s="49"/>
      <c r="T85" s="11"/>
      <c r="U85" s="49"/>
      <c r="V85" s="49"/>
      <c r="W85" s="18">
        <v>33198002358</v>
      </c>
      <c r="X85" s="19" t="s">
        <v>604</v>
      </c>
      <c r="Y85" s="20" t="s">
        <v>101</v>
      </c>
      <c r="Z85" s="35" t="s">
        <v>463</v>
      </c>
      <c r="AA85" s="36" t="s">
        <v>464</v>
      </c>
      <c r="AB85" s="37" t="s">
        <v>350</v>
      </c>
      <c r="AC85" s="37">
        <v>96</v>
      </c>
      <c r="AD85" s="42" t="s">
        <v>28</v>
      </c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36" t="s">
        <v>656</v>
      </c>
    </row>
    <row r="86" spans="1:47" ht="17.25" customHeight="1" x14ac:dyDescent="0.25">
      <c r="A86" s="12">
        <v>9</v>
      </c>
      <c r="B86" s="29">
        <v>635223</v>
      </c>
      <c r="C86" s="41" t="s">
        <v>150</v>
      </c>
      <c r="D86" s="41" t="s">
        <v>85</v>
      </c>
      <c r="E86" s="41" t="s">
        <v>164</v>
      </c>
      <c r="F86" s="41" t="s">
        <v>291</v>
      </c>
      <c r="G86" s="41" t="s">
        <v>29</v>
      </c>
      <c r="H86" s="12" t="s">
        <v>385</v>
      </c>
      <c r="I86" s="13" t="s">
        <v>386</v>
      </c>
      <c r="J86" s="41"/>
      <c r="K86" s="43"/>
      <c r="L86" s="13" t="s">
        <v>670</v>
      </c>
      <c r="M86" s="41" t="s">
        <v>31</v>
      </c>
      <c r="N86" s="12" t="s">
        <v>733</v>
      </c>
      <c r="O86" s="13" t="s">
        <v>694</v>
      </c>
      <c r="P86" s="13" t="s">
        <v>734</v>
      </c>
      <c r="Q86" s="13" t="s">
        <v>735</v>
      </c>
      <c r="R86" s="49"/>
      <c r="S86" s="49"/>
      <c r="T86" s="11"/>
      <c r="U86" s="49"/>
      <c r="V86" s="49"/>
      <c r="W86" s="18" t="s">
        <v>560</v>
      </c>
      <c r="X86" s="19">
        <v>42740</v>
      </c>
      <c r="Y86" s="20" t="s">
        <v>561</v>
      </c>
      <c r="Z86" s="35" t="s">
        <v>385</v>
      </c>
      <c r="AA86" s="36" t="s">
        <v>386</v>
      </c>
      <c r="AB86" s="37" t="s">
        <v>315</v>
      </c>
      <c r="AC86" s="37">
        <v>93</v>
      </c>
      <c r="AD86" s="42" t="s">
        <v>28</v>
      </c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36" t="str">
        <f>VLOOKUP(B86, '[1]Form Responses 1'!$X$1:$AB$100, 5, 0)</f>
        <v>Hà</v>
      </c>
    </row>
    <row r="87" spans="1:47" ht="17.25" customHeight="1" x14ac:dyDescent="0.25">
      <c r="A87" s="12">
        <v>10</v>
      </c>
      <c r="B87" s="29">
        <v>635228</v>
      </c>
      <c r="C87" s="41" t="s">
        <v>165</v>
      </c>
      <c r="D87" s="41" t="s">
        <v>166</v>
      </c>
      <c r="E87" s="41" t="s">
        <v>167</v>
      </c>
      <c r="F87" s="41" t="s">
        <v>291</v>
      </c>
      <c r="G87" s="41" t="s">
        <v>29</v>
      </c>
      <c r="H87" s="12" t="s">
        <v>387</v>
      </c>
      <c r="I87" s="13" t="s">
        <v>388</v>
      </c>
      <c r="J87" s="41"/>
      <c r="K87" s="43"/>
      <c r="L87" s="13" t="s">
        <v>670</v>
      </c>
      <c r="M87" s="41" t="s">
        <v>31</v>
      </c>
      <c r="N87" s="12" t="s">
        <v>736</v>
      </c>
      <c r="O87" s="13" t="s">
        <v>683</v>
      </c>
      <c r="P87" s="13" t="s">
        <v>685</v>
      </c>
      <c r="Q87" s="13" t="s">
        <v>687</v>
      </c>
      <c r="R87" s="49"/>
      <c r="S87" s="49"/>
      <c r="T87" s="11"/>
      <c r="U87" s="49"/>
      <c r="V87" s="49"/>
      <c r="W87" s="18" t="s">
        <v>562</v>
      </c>
      <c r="X87" s="19">
        <v>42166</v>
      </c>
      <c r="Y87" s="20" t="s">
        <v>101</v>
      </c>
      <c r="Z87" s="35" t="s">
        <v>387</v>
      </c>
      <c r="AA87" s="36" t="s">
        <v>388</v>
      </c>
      <c r="AB87" s="37" t="s">
        <v>316</v>
      </c>
      <c r="AC87" s="37">
        <v>92</v>
      </c>
      <c r="AD87" s="42" t="s">
        <v>37</v>
      </c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36" t="s">
        <v>656</v>
      </c>
    </row>
    <row r="88" spans="1:47" ht="17.25" customHeight="1" x14ac:dyDescent="0.25">
      <c r="A88" s="12">
        <v>11</v>
      </c>
      <c r="B88" s="55">
        <v>634947</v>
      </c>
      <c r="C88" s="56" t="s">
        <v>27</v>
      </c>
      <c r="D88" s="56" t="s">
        <v>205</v>
      </c>
      <c r="E88" s="56" t="s">
        <v>206</v>
      </c>
      <c r="F88" s="56" t="s">
        <v>295</v>
      </c>
      <c r="G88" s="56" t="s">
        <v>49</v>
      </c>
      <c r="H88" s="12" t="s">
        <v>437</v>
      </c>
      <c r="I88" s="13" t="s">
        <v>438</v>
      </c>
      <c r="J88" s="56"/>
      <c r="K88" s="43"/>
      <c r="L88" s="13" t="s">
        <v>670</v>
      </c>
      <c r="M88" s="56" t="s">
        <v>50</v>
      </c>
      <c r="N88" s="12" t="s">
        <v>737</v>
      </c>
      <c r="O88" s="13" t="s">
        <v>694</v>
      </c>
      <c r="P88" s="13" t="s">
        <v>738</v>
      </c>
      <c r="Q88" s="13" t="s">
        <v>739</v>
      </c>
      <c r="R88" s="49"/>
      <c r="S88" s="49"/>
      <c r="T88" s="11"/>
      <c r="U88" s="49"/>
      <c r="V88" s="49"/>
      <c r="W88" s="18" t="s">
        <v>589</v>
      </c>
      <c r="X88" s="19">
        <v>43130</v>
      </c>
      <c r="Y88" s="20" t="s">
        <v>98</v>
      </c>
      <c r="Z88" s="35" t="s">
        <v>437</v>
      </c>
      <c r="AA88" s="36" t="s">
        <v>438</v>
      </c>
      <c r="AB88" s="37" t="s">
        <v>339</v>
      </c>
      <c r="AC88" s="37">
        <v>98</v>
      </c>
      <c r="AD88" s="42" t="s">
        <v>28</v>
      </c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50" t="str">
        <f>VLOOKUP(B88, '[1]Form Responses 1'!$X$1:$AB$100, 5, 0)</f>
        <v>Đức</v>
      </c>
    </row>
    <row r="89" spans="1:47" ht="17.25" customHeight="1" x14ac:dyDescent="0.25">
      <c r="A89" s="12">
        <v>12</v>
      </c>
      <c r="B89" s="29">
        <v>634752</v>
      </c>
      <c r="C89" s="41" t="s">
        <v>94</v>
      </c>
      <c r="D89" s="41" t="s">
        <v>91</v>
      </c>
      <c r="E89" s="41" t="s">
        <v>195</v>
      </c>
      <c r="F89" s="41" t="s">
        <v>296</v>
      </c>
      <c r="G89" s="41" t="s">
        <v>49</v>
      </c>
      <c r="H89" s="12" t="s">
        <v>423</v>
      </c>
      <c r="I89" s="13" t="s">
        <v>424</v>
      </c>
      <c r="J89" s="41"/>
      <c r="K89" s="43"/>
      <c r="L89" s="13" t="s">
        <v>670</v>
      </c>
      <c r="M89" s="41" t="s">
        <v>50</v>
      </c>
      <c r="N89" s="12" t="s">
        <v>740</v>
      </c>
      <c r="O89" s="13" t="s">
        <v>683</v>
      </c>
      <c r="P89" s="13" t="s">
        <v>741</v>
      </c>
      <c r="Q89" s="13" t="s">
        <v>78</v>
      </c>
      <c r="R89" s="49"/>
      <c r="S89" s="49"/>
      <c r="T89" s="11"/>
      <c r="U89" s="49"/>
      <c r="V89" s="49"/>
      <c r="W89" s="18" t="s">
        <v>579</v>
      </c>
      <c r="X89" s="19">
        <v>42195</v>
      </c>
      <c r="Y89" s="20" t="s">
        <v>580</v>
      </c>
      <c r="Z89" s="35" t="s">
        <v>423</v>
      </c>
      <c r="AA89" s="36" t="s">
        <v>424</v>
      </c>
      <c r="AB89" s="37" t="s">
        <v>332</v>
      </c>
      <c r="AC89" s="37">
        <v>95</v>
      </c>
      <c r="AD89" s="42" t="s">
        <v>28</v>
      </c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50" t="str">
        <f>VLOOKUP(B89, '[1]Form Responses 1'!$X$1:$AB$100, 5, 0)</f>
        <v>Cường</v>
      </c>
    </row>
    <row r="90" spans="1:47" ht="17.25" customHeight="1" x14ac:dyDescent="0.25">
      <c r="A90" s="12">
        <v>13</v>
      </c>
      <c r="B90" s="29">
        <v>634953</v>
      </c>
      <c r="C90" s="41" t="s">
        <v>207</v>
      </c>
      <c r="D90" s="41" t="s">
        <v>76</v>
      </c>
      <c r="E90" s="41" t="s">
        <v>208</v>
      </c>
      <c r="F90" s="41" t="s">
        <v>295</v>
      </c>
      <c r="G90" s="41" t="s">
        <v>49</v>
      </c>
      <c r="H90" s="12" t="s">
        <v>439</v>
      </c>
      <c r="I90" s="13" t="s">
        <v>440</v>
      </c>
      <c r="J90" s="41"/>
      <c r="K90" s="43"/>
      <c r="L90" s="13" t="s">
        <v>670</v>
      </c>
      <c r="M90" s="41" t="s">
        <v>50</v>
      </c>
      <c r="N90" s="12" t="s">
        <v>737</v>
      </c>
      <c r="O90" s="13" t="s">
        <v>694</v>
      </c>
      <c r="P90" s="13" t="s">
        <v>738</v>
      </c>
      <c r="Q90" s="13" t="s">
        <v>739</v>
      </c>
      <c r="R90" s="49"/>
      <c r="S90" s="49"/>
      <c r="T90" s="11"/>
      <c r="U90" s="49"/>
      <c r="V90" s="49"/>
      <c r="W90" s="18" t="s">
        <v>590</v>
      </c>
      <c r="X90" s="19">
        <v>42156</v>
      </c>
      <c r="Y90" s="20" t="s">
        <v>38</v>
      </c>
      <c r="Z90" s="35" t="s">
        <v>439</v>
      </c>
      <c r="AA90" s="36" t="s">
        <v>440</v>
      </c>
      <c r="AB90" s="37" t="s">
        <v>340</v>
      </c>
      <c r="AC90" s="37">
        <v>93</v>
      </c>
      <c r="AD90" s="42" t="s">
        <v>28</v>
      </c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50" t="str">
        <f>VLOOKUP(B90, '[1]Form Responses 1'!$X$1:$AB$100, 5, 0)</f>
        <v>Đức</v>
      </c>
    </row>
    <row r="91" spans="1:47" ht="17.25" customHeight="1" thickBot="1" x14ac:dyDescent="0.3">
      <c r="A91" s="12">
        <v>14</v>
      </c>
      <c r="B91" s="29">
        <v>635240</v>
      </c>
      <c r="C91" s="41" t="s">
        <v>171</v>
      </c>
      <c r="D91" s="41" t="s">
        <v>154</v>
      </c>
      <c r="E91" s="41" t="s">
        <v>172</v>
      </c>
      <c r="F91" s="41" t="s">
        <v>291</v>
      </c>
      <c r="G91" s="41" t="s">
        <v>29</v>
      </c>
      <c r="H91" s="12" t="s">
        <v>391</v>
      </c>
      <c r="I91" s="13" t="s">
        <v>392</v>
      </c>
      <c r="J91" s="41"/>
      <c r="K91" s="43"/>
      <c r="L91" s="13" t="s">
        <v>670</v>
      </c>
      <c r="M91" s="41" t="s">
        <v>31</v>
      </c>
      <c r="N91" s="12" t="s">
        <v>733</v>
      </c>
      <c r="O91" s="13" t="s">
        <v>694</v>
      </c>
      <c r="P91" s="13" t="s">
        <v>734</v>
      </c>
      <c r="Q91" s="13" t="s">
        <v>735</v>
      </c>
      <c r="R91" s="49"/>
      <c r="S91" s="49"/>
      <c r="T91" s="11"/>
      <c r="U91" s="49"/>
      <c r="V91" s="49"/>
      <c r="W91" s="18" t="s">
        <v>565</v>
      </c>
      <c r="X91" s="19">
        <v>43173</v>
      </c>
      <c r="Y91" s="20" t="s">
        <v>148</v>
      </c>
      <c r="Z91" s="35" t="s">
        <v>391</v>
      </c>
      <c r="AA91" s="36" t="s">
        <v>392</v>
      </c>
      <c r="AB91" s="37" t="s">
        <v>318</v>
      </c>
      <c r="AC91" s="37">
        <v>91</v>
      </c>
      <c r="AD91" s="42" t="s">
        <v>28</v>
      </c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50">
        <f>VLOOKUP(B91, '[1]Form Responses 1'!$X$1:$AB$100, 5, 0)</f>
        <v>0</v>
      </c>
    </row>
    <row r="92" spans="1:47" s="58" customFormat="1" ht="17.25" customHeight="1" thickBot="1" x14ac:dyDescent="0.3">
      <c r="A92" s="12">
        <v>15</v>
      </c>
      <c r="B92" s="29">
        <v>622459</v>
      </c>
      <c r="C92" s="41" t="s">
        <v>211</v>
      </c>
      <c r="D92" s="41" t="s">
        <v>174</v>
      </c>
      <c r="E92" s="41" t="s">
        <v>247</v>
      </c>
      <c r="F92" s="41" t="s">
        <v>302</v>
      </c>
      <c r="G92" s="41" t="s">
        <v>62</v>
      </c>
      <c r="H92" s="50" t="s">
        <v>497</v>
      </c>
      <c r="I92" s="36" t="s">
        <v>498</v>
      </c>
      <c r="J92" s="41"/>
      <c r="K92" s="43"/>
      <c r="L92" s="13" t="s">
        <v>670</v>
      </c>
      <c r="M92" s="41" t="s">
        <v>63</v>
      </c>
      <c r="N92" s="12" t="s">
        <v>742</v>
      </c>
      <c r="O92" s="13" t="s">
        <v>694</v>
      </c>
      <c r="P92" s="13" t="s">
        <v>116</v>
      </c>
      <c r="Q92" s="13" t="s">
        <v>743</v>
      </c>
      <c r="R92" s="48"/>
      <c r="S92" s="48"/>
      <c r="T92" s="51"/>
      <c r="U92" s="48"/>
      <c r="V92" s="48"/>
      <c r="W92" s="63" t="s">
        <v>622</v>
      </c>
      <c r="X92" s="64">
        <v>43269</v>
      </c>
      <c r="Y92" s="66" t="s">
        <v>92</v>
      </c>
      <c r="Z92" s="50" t="s">
        <v>497</v>
      </c>
      <c r="AA92" s="36" t="s">
        <v>498</v>
      </c>
      <c r="AB92" s="37" t="s">
        <v>361</v>
      </c>
      <c r="AC92" s="37">
        <v>101</v>
      </c>
      <c r="AD92" s="42" t="s">
        <v>37</v>
      </c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50">
        <f>VLOOKUP(B92, '[1]Form Responses 1'!$X$1:$AB$100, 5, 0)</f>
        <v>0</v>
      </c>
    </row>
    <row r="93" spans="1:47" ht="17.25" customHeight="1" x14ac:dyDescent="0.25">
      <c r="A93" s="12">
        <v>16</v>
      </c>
      <c r="B93" s="29">
        <v>622193</v>
      </c>
      <c r="C93" s="41" t="s">
        <v>286</v>
      </c>
      <c r="D93" s="41" t="s">
        <v>33</v>
      </c>
      <c r="E93" s="41" t="s">
        <v>143</v>
      </c>
      <c r="F93" s="41" t="s">
        <v>307</v>
      </c>
      <c r="G93" s="41" t="s">
        <v>308</v>
      </c>
      <c r="H93" s="12" t="s">
        <v>549</v>
      </c>
      <c r="I93" s="13" t="s">
        <v>550</v>
      </c>
      <c r="J93" s="41"/>
      <c r="K93" s="43"/>
      <c r="L93" s="13" t="s">
        <v>670</v>
      </c>
      <c r="M93" s="41" t="s">
        <v>310</v>
      </c>
      <c r="N93" s="12" t="s">
        <v>737</v>
      </c>
      <c r="O93" s="13" t="s">
        <v>694</v>
      </c>
      <c r="P93" s="13" t="s">
        <v>738</v>
      </c>
      <c r="Q93" s="13" t="s">
        <v>739</v>
      </c>
      <c r="R93" s="8"/>
      <c r="S93" s="8"/>
      <c r="T93" s="11"/>
      <c r="U93" s="8"/>
      <c r="V93" s="8"/>
      <c r="W93" s="18" t="s">
        <v>654</v>
      </c>
      <c r="X93" s="19">
        <v>43886</v>
      </c>
      <c r="Y93" s="20" t="s">
        <v>137</v>
      </c>
      <c r="Z93" s="35" t="s">
        <v>549</v>
      </c>
      <c r="AA93" s="36" t="s">
        <v>550</v>
      </c>
      <c r="AB93" s="37" t="s">
        <v>367</v>
      </c>
      <c r="AC93" s="37">
        <v>135</v>
      </c>
      <c r="AD93" s="42" t="s">
        <v>28</v>
      </c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6" t="str">
        <f>VLOOKUP(B93, '[1]Form Responses 1'!$X$1:$AB$100, 5, 0)</f>
        <v>Đức</v>
      </c>
    </row>
    <row r="94" spans="1:47" ht="17.25" customHeight="1" x14ac:dyDescent="0.25">
      <c r="A94" s="12">
        <v>17</v>
      </c>
      <c r="B94" s="24">
        <v>622190</v>
      </c>
      <c r="C94" s="21" t="s">
        <v>240</v>
      </c>
      <c r="D94" s="21" t="s">
        <v>79</v>
      </c>
      <c r="E94" s="15" t="s">
        <v>241</v>
      </c>
      <c r="F94" s="15" t="s">
        <v>301</v>
      </c>
      <c r="G94" s="15" t="s">
        <v>46</v>
      </c>
      <c r="H94" s="12" t="s">
        <v>489</v>
      </c>
      <c r="I94" s="13" t="s">
        <v>490</v>
      </c>
      <c r="J94" s="21"/>
      <c r="K94" s="14"/>
      <c r="L94" s="13" t="s">
        <v>670</v>
      </c>
      <c r="M94" s="15" t="s">
        <v>30</v>
      </c>
      <c r="N94" s="12" t="s">
        <v>746</v>
      </c>
      <c r="O94" s="13" t="s">
        <v>683</v>
      </c>
      <c r="P94" s="13" t="s">
        <v>747</v>
      </c>
      <c r="Q94" s="13" t="s">
        <v>748</v>
      </c>
      <c r="R94" s="8"/>
      <c r="S94" s="8"/>
      <c r="T94" s="11"/>
      <c r="U94" s="8"/>
      <c r="V94" s="8"/>
      <c r="W94" s="18">
        <v>187697322</v>
      </c>
      <c r="X94" s="19">
        <v>43866</v>
      </c>
      <c r="Y94" s="20" t="s">
        <v>617</v>
      </c>
      <c r="Z94" s="35" t="s">
        <v>489</v>
      </c>
      <c r="AA94" s="36" t="s">
        <v>490</v>
      </c>
      <c r="AB94" s="39" t="s">
        <v>360</v>
      </c>
      <c r="AC94" s="39">
        <v>92</v>
      </c>
      <c r="AD94" s="40" t="s">
        <v>37</v>
      </c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6">
        <f>VLOOKUP(B94, '[1]Form Responses 1'!$X$1:$AB$100, 5, 0)</f>
        <v>0</v>
      </c>
    </row>
    <row r="95" spans="1:47" ht="17.25" customHeight="1" x14ac:dyDescent="0.25">
      <c r="A95" s="12">
        <v>18</v>
      </c>
      <c r="B95" s="29">
        <v>621985</v>
      </c>
      <c r="C95" s="41" t="s">
        <v>276</v>
      </c>
      <c r="D95" s="41" t="s">
        <v>119</v>
      </c>
      <c r="E95" s="41" t="s">
        <v>277</v>
      </c>
      <c r="F95" s="41" t="s">
        <v>307</v>
      </c>
      <c r="G95" s="41" t="s">
        <v>308</v>
      </c>
      <c r="H95" s="12" t="s">
        <v>535</v>
      </c>
      <c r="I95" s="13" t="s">
        <v>536</v>
      </c>
      <c r="J95" s="41"/>
      <c r="K95" s="43"/>
      <c r="L95" s="13" t="s">
        <v>670</v>
      </c>
      <c r="M95" s="41" t="s">
        <v>310</v>
      </c>
      <c r="N95" s="12" t="s">
        <v>736</v>
      </c>
      <c r="O95" s="13" t="s">
        <v>683</v>
      </c>
      <c r="P95" s="13" t="s">
        <v>685</v>
      </c>
      <c r="Q95" s="13" t="s">
        <v>687</v>
      </c>
      <c r="R95" s="8"/>
      <c r="S95" s="8"/>
      <c r="T95" s="11"/>
      <c r="U95" s="8"/>
      <c r="V95" s="8"/>
      <c r="W95" s="18" t="s">
        <v>643</v>
      </c>
      <c r="X95" s="19">
        <v>42565</v>
      </c>
      <c r="Y95" s="20" t="s">
        <v>644</v>
      </c>
      <c r="Z95" s="35" t="s">
        <v>535</v>
      </c>
      <c r="AA95" s="36" t="s">
        <v>536</v>
      </c>
      <c r="AB95" s="37" t="s">
        <v>369</v>
      </c>
      <c r="AC95" s="37">
        <v>135</v>
      </c>
      <c r="AD95" s="42" t="s">
        <v>28</v>
      </c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7" t="str">
        <f>VLOOKUP(B95, '[1]Form Responses 1'!$X$1:$AB$100, 5, 0)</f>
        <v>Giang Hương</v>
      </c>
    </row>
    <row r="96" spans="1:47" ht="17.25" customHeight="1" x14ac:dyDescent="0.25">
      <c r="A96" s="17">
        <v>19</v>
      </c>
      <c r="B96" s="29">
        <v>634570</v>
      </c>
      <c r="C96" s="41" t="s">
        <v>185</v>
      </c>
      <c r="D96" s="41" t="s">
        <v>86</v>
      </c>
      <c r="E96" s="41" t="s">
        <v>186</v>
      </c>
      <c r="F96" s="41" t="s">
        <v>295</v>
      </c>
      <c r="G96" s="41" t="s">
        <v>49</v>
      </c>
      <c r="H96" s="12" t="s">
        <v>411</v>
      </c>
      <c r="I96" s="13" t="s">
        <v>412</v>
      </c>
      <c r="J96" s="41"/>
      <c r="K96" s="43"/>
      <c r="L96" s="13" t="s">
        <v>670</v>
      </c>
      <c r="M96" s="41" t="s">
        <v>50</v>
      </c>
      <c r="N96" s="12" t="s">
        <v>740</v>
      </c>
      <c r="O96" s="13" t="s">
        <v>683</v>
      </c>
      <c r="P96" s="13" t="s">
        <v>741</v>
      </c>
      <c r="Q96" s="13" t="s">
        <v>78</v>
      </c>
      <c r="R96" s="49"/>
      <c r="S96" s="49"/>
      <c r="T96" s="11"/>
      <c r="U96" s="49"/>
      <c r="V96" s="49"/>
      <c r="W96" s="18" t="s">
        <v>573</v>
      </c>
      <c r="X96" s="19">
        <v>42382</v>
      </c>
      <c r="Y96" s="20" t="s">
        <v>129</v>
      </c>
      <c r="Z96" s="35" t="s">
        <v>411</v>
      </c>
      <c r="AA96" s="36" t="s">
        <v>412</v>
      </c>
      <c r="AB96" s="37" t="s">
        <v>327</v>
      </c>
      <c r="AC96" s="37">
        <v>98</v>
      </c>
      <c r="AD96" s="42" t="s">
        <v>28</v>
      </c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50">
        <f>VLOOKUP(B96, '[1]Form Responses 1'!$X$1:$AB$100, 5, 0)</f>
        <v>0</v>
      </c>
    </row>
  </sheetData>
  <sortState ref="A78:AU95">
    <sortCondition ref="D78:D95"/>
    <sortCondition ref="B78:B95"/>
  </sortState>
  <mergeCells count="26">
    <mergeCell ref="L4:L5"/>
    <mergeCell ref="M4:M5"/>
    <mergeCell ref="N4:Q4"/>
    <mergeCell ref="AA4:AA5"/>
    <mergeCell ref="AB4:AB5"/>
    <mergeCell ref="V4:V5"/>
    <mergeCell ref="W4:W5"/>
    <mergeCell ref="X4:X5"/>
    <mergeCell ref="Y4:Y5"/>
    <mergeCell ref="Z4:Z5"/>
    <mergeCell ref="AC4:AC5"/>
    <mergeCell ref="U4:U5"/>
    <mergeCell ref="K4:K5"/>
    <mergeCell ref="R4:T4"/>
    <mergeCell ref="A1:U1"/>
    <mergeCell ref="A2:U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4" sqref="F4"/>
    </sheetView>
  </sheetViews>
  <sheetFormatPr defaultRowHeight="16.5" x14ac:dyDescent="0.25"/>
  <sheetData>
    <row r="1" spans="1:6" x14ac:dyDescent="0.25">
      <c r="C1" s="31" t="s">
        <v>663</v>
      </c>
      <c r="D1" s="31" t="s">
        <v>664</v>
      </c>
    </row>
    <row r="2" spans="1:6" x14ac:dyDescent="0.25">
      <c r="C2" s="32">
        <v>14</v>
      </c>
      <c r="D2" s="32">
        <v>76</v>
      </c>
      <c r="E2" s="30" t="s">
        <v>666</v>
      </c>
    </row>
    <row r="3" spans="1:6" x14ac:dyDescent="0.25">
      <c r="A3" s="30" t="s">
        <v>657</v>
      </c>
      <c r="B3">
        <v>7</v>
      </c>
      <c r="C3" s="32">
        <v>2</v>
      </c>
      <c r="D3">
        <v>9</v>
      </c>
      <c r="E3">
        <v>11</v>
      </c>
      <c r="F3">
        <f>SUM(C3:D3)</f>
        <v>11</v>
      </c>
    </row>
    <row r="4" spans="1:6" x14ac:dyDescent="0.25">
      <c r="A4" s="30" t="s">
        <v>658</v>
      </c>
      <c r="B4">
        <v>10</v>
      </c>
      <c r="C4" s="32">
        <v>2</v>
      </c>
      <c r="D4">
        <v>13</v>
      </c>
      <c r="E4">
        <v>15</v>
      </c>
      <c r="F4">
        <f t="shared" ref="F4:F8" si="0">SUM(C4:D4)</f>
        <v>15</v>
      </c>
    </row>
    <row r="5" spans="1:6" x14ac:dyDescent="0.25">
      <c r="A5" s="30" t="s">
        <v>659</v>
      </c>
      <c r="B5">
        <v>9</v>
      </c>
      <c r="C5" s="32">
        <v>2</v>
      </c>
      <c r="D5">
        <v>11</v>
      </c>
      <c r="E5">
        <v>13</v>
      </c>
      <c r="F5">
        <f t="shared" si="0"/>
        <v>13</v>
      </c>
    </row>
    <row r="6" spans="1:6" x14ac:dyDescent="0.25">
      <c r="A6" s="30" t="s">
        <v>660</v>
      </c>
      <c r="B6">
        <v>12</v>
      </c>
      <c r="C6" s="32">
        <v>3</v>
      </c>
      <c r="D6">
        <v>15</v>
      </c>
      <c r="E6">
        <v>18</v>
      </c>
      <c r="F6">
        <f t="shared" si="0"/>
        <v>18</v>
      </c>
    </row>
    <row r="7" spans="1:6" x14ac:dyDescent="0.25">
      <c r="A7" s="30" t="s">
        <v>661</v>
      </c>
      <c r="B7">
        <v>10</v>
      </c>
      <c r="C7" s="32">
        <v>2</v>
      </c>
      <c r="D7" s="33">
        <v>12</v>
      </c>
      <c r="E7">
        <v>14</v>
      </c>
      <c r="F7">
        <f t="shared" si="0"/>
        <v>14</v>
      </c>
    </row>
    <row r="8" spans="1:6" x14ac:dyDescent="0.25">
      <c r="A8" s="30" t="s">
        <v>662</v>
      </c>
      <c r="B8">
        <v>12.5</v>
      </c>
      <c r="C8" s="32">
        <v>3</v>
      </c>
      <c r="D8">
        <v>16</v>
      </c>
      <c r="E8">
        <v>19</v>
      </c>
      <c r="F8">
        <f t="shared" si="0"/>
        <v>19</v>
      </c>
    </row>
    <row r="9" spans="1:6" x14ac:dyDescent="0.25">
      <c r="B9" s="32">
        <f>SUM(B3:B8)</f>
        <v>60.5</v>
      </c>
      <c r="D9">
        <f>SUM(D3:D8)</f>
        <v>76</v>
      </c>
      <c r="F9">
        <f>SUM(F3:F8)</f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PL QD HK1 2122 0908_1.2</vt:lpstr>
      <vt:lpstr>PL QD HK1 2122 2207_1.1</vt:lpstr>
      <vt:lpstr>DT_GV HD HK2 2021 2201_2.1</vt:lpstr>
      <vt:lpstr>Sheet2</vt:lpstr>
      <vt:lpstr>'PL QD HK1 2122 0908_1.2'!Print_Area</vt:lpstr>
      <vt:lpstr>'PL QD HK1 2122 2207_1.1'!Print_Area</vt:lpstr>
      <vt:lpstr>'PL QD HK1 2122 0908_1.2'!Print_Titles</vt:lpstr>
      <vt:lpstr>'PL QD HK1 2122 2207_1.1'!Print_Titles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2021-10-07T10:07:41Z</cp:lastPrinted>
  <dcterms:created xsi:type="dcterms:W3CDTF">2021-07-13T01:30:35Z</dcterms:created>
  <dcterms:modified xsi:type="dcterms:W3CDTF">2021-10-07T10:07:45Z</dcterms:modified>
</cp:coreProperties>
</file>