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0730" windowHeight="11760"/>
  </bookViews>
  <sheets>
    <sheet name="dS THI" sheetId="16" r:id="rId1"/>
    <sheet name="Sheet1" sheetId="17" r:id="rId2"/>
  </sheets>
  <definedNames>
    <definedName name="_xlnm._FilterDatabase" localSheetId="0" hidden="1">'dS THI'!$A$7:$N$156</definedName>
    <definedName name="_xlnm._FilterDatabase" localSheetId="1" hidden="1">Sheet1!$A$1:$I$148</definedName>
  </definedNames>
  <calcPr calcId="152511"/>
</workbook>
</file>

<file path=xl/calcChain.xml><?xml version="1.0" encoding="utf-8"?>
<calcChain xmlns="http://schemas.openxmlformats.org/spreadsheetml/2006/main">
  <c r="E163" i="16" l="1"/>
  <c r="M9" i="16"/>
  <c r="M10" i="16"/>
  <c r="M11" i="16"/>
  <c r="M12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8" i="16"/>
  <c r="L13" i="16"/>
  <c r="L91" i="16"/>
  <c r="K9" i="16"/>
  <c r="K10" i="16"/>
  <c r="K11" i="16"/>
  <c r="K12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J9" i="16"/>
  <c r="J10" i="16"/>
  <c r="J11" i="16"/>
  <c r="J12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K8" i="16"/>
  <c r="J8" i="16"/>
  <c r="L155" i="16" l="1"/>
  <c r="L151" i="16"/>
  <c r="L147" i="16"/>
  <c r="L143" i="16"/>
  <c r="L139" i="16"/>
  <c r="L135" i="16"/>
  <c r="L131" i="16"/>
  <c r="L127" i="16"/>
  <c r="L123" i="16"/>
  <c r="L119" i="16"/>
  <c r="L115" i="16"/>
  <c r="L111" i="16"/>
  <c r="L107" i="16"/>
  <c r="L103" i="16"/>
  <c r="L99" i="16"/>
  <c r="L95" i="16"/>
  <c r="L90" i="16"/>
  <c r="L86" i="16"/>
  <c r="L82" i="16"/>
  <c r="L78" i="16"/>
  <c r="L74" i="16"/>
  <c r="L70" i="16"/>
  <c r="L66" i="16"/>
  <c r="L62" i="16"/>
  <c r="L58" i="16"/>
  <c r="L54" i="16"/>
  <c r="L50" i="16"/>
  <c r="L46" i="16"/>
  <c r="L42" i="16"/>
  <c r="L38" i="16"/>
  <c r="L34" i="16"/>
  <c r="L30" i="16"/>
  <c r="L26" i="16"/>
  <c r="L22" i="16"/>
  <c r="L18" i="16"/>
  <c r="L14" i="16"/>
  <c r="L89" i="16"/>
  <c r="L85" i="16"/>
  <c r="L73" i="16"/>
  <c r="L69" i="16"/>
  <c r="L57" i="16"/>
  <c r="L53" i="16"/>
  <c r="L41" i="16"/>
  <c r="L37" i="16"/>
  <c r="L25" i="16"/>
  <c r="L21" i="16"/>
  <c r="L156" i="16"/>
  <c r="L148" i="16"/>
  <c r="L140" i="16"/>
  <c r="L132" i="16"/>
  <c r="L128" i="16"/>
  <c r="L120" i="16"/>
  <c r="L112" i="16"/>
  <c r="L104" i="16"/>
  <c r="L96" i="16"/>
  <c r="L87" i="16"/>
  <c r="L79" i="16"/>
  <c r="L67" i="16"/>
  <c r="L59" i="16"/>
  <c r="L55" i="16"/>
  <c r="L47" i="16"/>
  <c r="L39" i="16"/>
  <c r="L35" i="16"/>
  <c r="L23" i="16"/>
  <c r="L10" i="16"/>
  <c r="L152" i="16"/>
  <c r="L144" i="16"/>
  <c r="L136" i="16"/>
  <c r="L124" i="16"/>
  <c r="L116" i="16"/>
  <c r="L108" i="16"/>
  <c r="L100" i="16"/>
  <c r="L92" i="16"/>
  <c r="L83" i="16"/>
  <c r="L75" i="16"/>
  <c r="L71" i="16"/>
  <c r="L63" i="16"/>
  <c r="L51" i="16"/>
  <c r="L43" i="16"/>
  <c r="L31" i="16"/>
  <c r="L27" i="16"/>
  <c r="L19" i="16"/>
  <c r="L15" i="16"/>
  <c r="L8" i="16"/>
  <c r="L153" i="16"/>
  <c r="L149" i="16"/>
  <c r="L145" i="16"/>
  <c r="L141" i="16"/>
  <c r="L137" i="16"/>
  <c r="L133" i="16"/>
  <c r="L129" i="16"/>
  <c r="L125" i="16"/>
  <c r="L121" i="16"/>
  <c r="L117" i="16"/>
  <c r="L113" i="16"/>
  <c r="L109" i="16"/>
  <c r="L105" i="16"/>
  <c r="L101" i="16"/>
  <c r="L97" i="16"/>
  <c r="L93" i="16"/>
  <c r="L88" i="16"/>
  <c r="L84" i="16"/>
  <c r="L80" i="16"/>
  <c r="L76" i="16"/>
  <c r="L72" i="16"/>
  <c r="L68" i="16"/>
  <c r="L64" i="16"/>
  <c r="L60" i="16"/>
  <c r="L56" i="16"/>
  <c r="L52" i="16"/>
  <c r="L48" i="16"/>
  <c r="L44" i="16"/>
  <c r="L40" i="16"/>
  <c r="L36" i="16"/>
  <c r="L32" i="16"/>
  <c r="L28" i="16"/>
  <c r="L24" i="16"/>
  <c r="L20" i="16"/>
  <c r="L16" i="16"/>
  <c r="L11" i="16"/>
  <c r="L81" i="16"/>
  <c r="L77" i="16"/>
  <c r="L65" i="16"/>
  <c r="L61" i="16"/>
  <c r="L49" i="16"/>
  <c r="L45" i="16"/>
  <c r="L33" i="16"/>
  <c r="L29" i="16"/>
  <c r="L17" i="16"/>
  <c r="L154" i="16"/>
  <c r="L150" i="16"/>
  <c r="L146" i="16"/>
  <c r="L142" i="16"/>
  <c r="L138" i="16"/>
  <c r="L134" i="16"/>
  <c r="L130" i="16"/>
  <c r="L126" i="16"/>
  <c r="L122" i="16"/>
  <c r="L118" i="16"/>
  <c r="L114" i="16"/>
  <c r="L110" i="16"/>
  <c r="L106" i="16"/>
  <c r="L102" i="16"/>
  <c r="L98" i="16"/>
  <c r="L94" i="16"/>
  <c r="L12" i="16"/>
  <c r="L9" i="16"/>
</calcChain>
</file>

<file path=xl/comments1.xml><?xml version="1.0" encoding="utf-8"?>
<comments xmlns="http://schemas.openxmlformats.org/spreadsheetml/2006/main">
  <authors>
    <author>Author</author>
  </authors>
  <commentList>
    <comment ref="A13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603086 nguyen ba nguyen thi nho tk
</t>
        </r>
      </text>
    </comment>
    <comment ref="B13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603086 nguyen ba nguyen thi nho tk
</t>
        </r>
      </text>
    </comment>
  </commentList>
</comments>
</file>

<file path=xl/sharedStrings.xml><?xml version="1.0" encoding="utf-8"?>
<sst xmlns="http://schemas.openxmlformats.org/spreadsheetml/2006/main" count="2106" uniqueCount="900">
  <si>
    <t>Nguyễn Thu Hương</t>
  </si>
  <si>
    <t>Nguyễn Thị Huyền</t>
  </si>
  <si>
    <t>Nguyễn Thị Thu</t>
  </si>
  <si>
    <t>Nguyễn Thị Trang</t>
  </si>
  <si>
    <t>MSV</t>
  </si>
  <si>
    <t>Anh</t>
  </si>
  <si>
    <t>Cường</t>
  </si>
  <si>
    <t>Loan</t>
  </si>
  <si>
    <t>Xuân</t>
  </si>
  <si>
    <t>Hoàng</t>
  </si>
  <si>
    <t>Hiền</t>
  </si>
  <si>
    <t>Hà</t>
  </si>
  <si>
    <t>Thắng</t>
  </si>
  <si>
    <t>Phương</t>
  </si>
  <si>
    <t>Trang</t>
  </si>
  <si>
    <t>Hồng</t>
  </si>
  <si>
    <t>Tuấn</t>
  </si>
  <si>
    <t>Thanh</t>
  </si>
  <si>
    <t>Đạt</t>
  </si>
  <si>
    <t>Dung</t>
  </si>
  <si>
    <t>Thành</t>
  </si>
  <si>
    <t>Hạnh</t>
  </si>
  <si>
    <t>Huyền</t>
  </si>
  <si>
    <t>Linh</t>
  </si>
  <si>
    <t>Khánh</t>
  </si>
  <si>
    <t>Duy</t>
  </si>
  <si>
    <t>Biển</t>
  </si>
  <si>
    <t>Chiến</t>
  </si>
  <si>
    <t>Huệ</t>
  </si>
  <si>
    <t>My</t>
  </si>
  <si>
    <t>Sơn</t>
  </si>
  <si>
    <t>Tâm</t>
  </si>
  <si>
    <t>Thu</t>
  </si>
  <si>
    <t>Nguyện</t>
  </si>
  <si>
    <t>Hương</t>
  </si>
  <si>
    <t>Hải</t>
  </si>
  <si>
    <t>Lan</t>
  </si>
  <si>
    <t>Dũng</t>
  </si>
  <si>
    <t>Minh</t>
  </si>
  <si>
    <t>Phong</t>
  </si>
  <si>
    <t>Lương</t>
  </si>
  <si>
    <t>Nga</t>
  </si>
  <si>
    <t>Hòa</t>
  </si>
  <si>
    <t>Huân</t>
  </si>
  <si>
    <t>Nam</t>
  </si>
  <si>
    <t>Trung</t>
  </si>
  <si>
    <t>Đức</t>
  </si>
  <si>
    <t>Mạnh</t>
  </si>
  <si>
    <t>Sáng</t>
  </si>
  <si>
    <t>Quý</t>
  </si>
  <si>
    <t>Bảo</t>
  </si>
  <si>
    <t>Việt</t>
  </si>
  <si>
    <t>Hiếu</t>
  </si>
  <si>
    <t>Tên</t>
  </si>
  <si>
    <t>Ngày sinh</t>
  </si>
  <si>
    <t>Lớp</t>
  </si>
  <si>
    <t>24/06/1997</t>
  </si>
  <si>
    <t>16/07/1997</t>
  </si>
  <si>
    <t>14/11/1997</t>
  </si>
  <si>
    <t>15/02/1997</t>
  </si>
  <si>
    <t>20/10/1997</t>
  </si>
  <si>
    <t>24/05/1996</t>
  </si>
  <si>
    <t>22/11/1997</t>
  </si>
  <si>
    <t>05/11/1997</t>
  </si>
  <si>
    <t>26/10/1997</t>
  </si>
  <si>
    <t>15/07/1997</t>
  </si>
  <si>
    <t>19/01/1997</t>
  </si>
  <si>
    <t>Vũ Tuấn</t>
  </si>
  <si>
    <t>Đinh Thị</t>
  </si>
  <si>
    <t>Vũ Văn</t>
  </si>
  <si>
    <t>Nguyễn Văn</t>
  </si>
  <si>
    <t>11/04/1996</t>
  </si>
  <si>
    <t>18/01/1997</t>
  </si>
  <si>
    <t>Nguyễn Thị</t>
  </si>
  <si>
    <t>Trần Văn</t>
  </si>
  <si>
    <t>12/12/1997</t>
  </si>
  <si>
    <t>12/11/1997</t>
  </si>
  <si>
    <t>Đặng Thị</t>
  </si>
  <si>
    <t>Bùi Quang</t>
  </si>
  <si>
    <t>Huy</t>
  </si>
  <si>
    <t>Phạm Văn</t>
  </si>
  <si>
    <t>28/09/1997</t>
  </si>
  <si>
    <t>Trần Thị</t>
  </si>
  <si>
    <t>Trần Thị Thu</t>
  </si>
  <si>
    <t>Dương Minh</t>
  </si>
  <si>
    <t>Nguyễn Anh Tuấn</t>
  </si>
  <si>
    <t>Nguyễn Anh</t>
  </si>
  <si>
    <t>Vũ Đức Hiển</t>
  </si>
  <si>
    <t>Vũ Đức</t>
  </si>
  <si>
    <t>Hiển</t>
  </si>
  <si>
    <t>22/12/1995</t>
  </si>
  <si>
    <t>K58HTDB</t>
  </si>
  <si>
    <t>Lục Văn Lành</t>
  </si>
  <si>
    <t>Lục Văn</t>
  </si>
  <si>
    <t>Lành</t>
  </si>
  <si>
    <t>12/10/1993</t>
  </si>
  <si>
    <t>Trần Hữu Trí</t>
  </si>
  <si>
    <t>Trần Hữu</t>
  </si>
  <si>
    <t>Trí</t>
  </si>
  <si>
    <t>04/03/1993</t>
  </si>
  <si>
    <t>Nguyễn Mạnh Tường</t>
  </si>
  <si>
    <t>Nguyễn Mạnh</t>
  </si>
  <si>
    <t>Tường</t>
  </si>
  <si>
    <t>01/04/1995</t>
  </si>
  <si>
    <t>Nguyễn Trung Hiếu</t>
  </si>
  <si>
    <t>Nguyễn Trung</t>
  </si>
  <si>
    <t>24/04/1994</t>
  </si>
  <si>
    <t>K58TYF</t>
  </si>
  <si>
    <t>Đậu Quốc Chung</t>
  </si>
  <si>
    <t>Đậu Quốc</t>
  </si>
  <si>
    <t>Chung</t>
  </si>
  <si>
    <t>20/07/1996</t>
  </si>
  <si>
    <t>K59CKCTM</t>
  </si>
  <si>
    <t>Nguyễn Minh Khương</t>
  </si>
  <si>
    <t>Nguyễn Minh</t>
  </si>
  <si>
    <t>Khương</t>
  </si>
  <si>
    <t>20/12/1996</t>
  </si>
  <si>
    <t>K59CKDL</t>
  </si>
  <si>
    <t>Lê Đăng Việt</t>
  </si>
  <si>
    <t>Lê Đăng</t>
  </si>
  <si>
    <t>05/03/1996</t>
  </si>
  <si>
    <t>Nguyễn Nhật Linh</t>
  </si>
  <si>
    <t>Nguyễn Nhật</t>
  </si>
  <si>
    <t>14/04/1996</t>
  </si>
  <si>
    <t>K59CKNN</t>
  </si>
  <si>
    <t>Mai Văn Tiến</t>
  </si>
  <si>
    <t>Mai Văn</t>
  </si>
  <si>
    <t>Tiến</t>
  </si>
  <si>
    <t>21/11/1994</t>
  </si>
  <si>
    <t>Nguyễn Hải Quyết</t>
  </si>
  <si>
    <t>Nguyễn Hải</t>
  </si>
  <si>
    <t>Quyết</t>
  </si>
  <si>
    <t>29/04/1996</t>
  </si>
  <si>
    <t>Nguyễn Hữu Đại</t>
  </si>
  <si>
    <t>Nguyễn Hữu</t>
  </si>
  <si>
    <t>Đại</t>
  </si>
  <si>
    <t>14/08/1996</t>
  </si>
  <si>
    <t>K59CKTP</t>
  </si>
  <si>
    <t>Phạm Trung Đức</t>
  </si>
  <si>
    <t>Phạm Trung</t>
  </si>
  <si>
    <t>Trần Văn Tường</t>
  </si>
  <si>
    <t>05/01/1996</t>
  </si>
  <si>
    <t>Đặng Thị Thanh Xuân</t>
  </si>
  <si>
    <t>Đặng Thị Thanh</t>
  </si>
  <si>
    <t>30/05/1996</t>
  </si>
  <si>
    <t>K59CNTYA</t>
  </si>
  <si>
    <t>Lê Văn Bảo</t>
  </si>
  <si>
    <t>Lê Văn</t>
  </si>
  <si>
    <t>05/10/1996</t>
  </si>
  <si>
    <t>Vũ Đình Huân</t>
  </si>
  <si>
    <t>Vũ Đình</t>
  </si>
  <si>
    <t>29/10/1996</t>
  </si>
  <si>
    <t>K59CNTYD</t>
  </si>
  <si>
    <t>Lê Thành Trung</t>
  </si>
  <si>
    <t>Lê Thành</t>
  </si>
  <si>
    <t>19/08/1991</t>
  </si>
  <si>
    <t>K59CNTYE</t>
  </si>
  <si>
    <t>Nguyễn Trà My</t>
  </si>
  <si>
    <t>Nguyễn Trà</t>
  </si>
  <si>
    <t>16/01/1996</t>
  </si>
  <si>
    <t>K59KHDT</t>
  </si>
  <si>
    <t>Bùi Đức Hiếu</t>
  </si>
  <si>
    <t>Bùi Đức</t>
  </si>
  <si>
    <t>22/08/1996</t>
  </si>
  <si>
    <t>K59KHMTD</t>
  </si>
  <si>
    <t>Lục Chính Hần</t>
  </si>
  <si>
    <t>Lục Chính</t>
  </si>
  <si>
    <t>Hần</t>
  </si>
  <si>
    <t>20/07/1993</t>
  </si>
  <si>
    <t>K59KHMTE</t>
  </si>
  <si>
    <t>Lành Văn Hiếu</t>
  </si>
  <si>
    <t>Lành Văn</t>
  </si>
  <si>
    <t>15/12/1996</t>
  </si>
  <si>
    <t>K59KHVN</t>
  </si>
  <si>
    <t>Nguyễn Thị Hòa</t>
  </si>
  <si>
    <t>06/02/1996</t>
  </si>
  <si>
    <t>Trần Văn Thanh</t>
  </si>
  <si>
    <t>22/02/1995</t>
  </si>
  <si>
    <t>K59KTA</t>
  </si>
  <si>
    <t>Dương Minh Phương</t>
  </si>
  <si>
    <t>07/12/1996</t>
  </si>
  <si>
    <t>K59QLDDC</t>
  </si>
  <si>
    <t>Nguyễn Đức</t>
  </si>
  <si>
    <t>Bùi Thị Phương</t>
  </si>
  <si>
    <t>Bùi Thị</t>
  </si>
  <si>
    <t>19/04/1996</t>
  </si>
  <si>
    <t>K59QLDDE</t>
  </si>
  <si>
    <t>Đỗ Thị Thu</t>
  </si>
  <si>
    <t>Đỗ Thị</t>
  </si>
  <si>
    <t>10/02/1996</t>
  </si>
  <si>
    <t>K59QLTT</t>
  </si>
  <si>
    <t>Phạm Tiến Dũng</t>
  </si>
  <si>
    <t>Phạm Tiến</t>
  </si>
  <si>
    <t>15/08/1996</t>
  </si>
  <si>
    <t>K59TDHA</t>
  </si>
  <si>
    <t>Nguyễn Duy Cường</t>
  </si>
  <si>
    <t>Nguyễn Duy</t>
  </si>
  <si>
    <t>27/11/1996</t>
  </si>
  <si>
    <t>Phan Tiến Huynh</t>
  </si>
  <si>
    <t>Phan Tiến</t>
  </si>
  <si>
    <t>Huynh</t>
  </si>
  <si>
    <t>16/07/1996</t>
  </si>
  <si>
    <t>Nguyễn Quang Huy</t>
  </si>
  <si>
    <t>Nguyễn Quang</t>
  </si>
  <si>
    <t>28/03/1994</t>
  </si>
  <si>
    <t>K59TDHB</t>
  </si>
  <si>
    <t>Nguyễn Thế Đại</t>
  </si>
  <si>
    <t>Nguyễn Thế</t>
  </si>
  <si>
    <t>K59THA</t>
  </si>
  <si>
    <t>Nguyễn Bá Linh</t>
  </si>
  <si>
    <t>Nguyễn Bá</t>
  </si>
  <si>
    <t>24/12/1996</t>
  </si>
  <si>
    <t>K59TYA</t>
  </si>
  <si>
    <t>Đỗ Quốc Việt</t>
  </si>
  <si>
    <t>Đỗ Quốc</t>
  </si>
  <si>
    <t>12/05/1995</t>
  </si>
  <si>
    <t>K59TYB</t>
  </si>
  <si>
    <t>Đinh Thị Huyền</t>
  </si>
  <si>
    <t>09/08/1996</t>
  </si>
  <si>
    <t>K59XHHA</t>
  </si>
  <si>
    <t>Đặng Thúy Hiền</t>
  </si>
  <si>
    <t>Đặng Thúy</t>
  </si>
  <si>
    <t>16/04/1997</t>
  </si>
  <si>
    <t>K60BHTS</t>
  </si>
  <si>
    <t>Trần Văn Lĩnh</t>
  </si>
  <si>
    <t>Lĩnh</t>
  </si>
  <si>
    <t>Nguyễn Văn Phong</t>
  </si>
  <si>
    <t>03/11/1997</t>
  </si>
  <si>
    <t>K60BVTVA</t>
  </si>
  <si>
    <t>Vũ Văn Việt</t>
  </si>
  <si>
    <t>14/04/1995</t>
  </si>
  <si>
    <t>Đỗ Thị Hương</t>
  </si>
  <si>
    <t>11/06/1997</t>
  </si>
  <si>
    <t>K60BVTVC</t>
  </si>
  <si>
    <t>Nguyễn Văn Bính</t>
  </si>
  <si>
    <t>Bính</t>
  </si>
  <si>
    <t>K60CKCTM</t>
  </si>
  <si>
    <t>Phạm Huy Hoàng</t>
  </si>
  <si>
    <t>Phạm Huy</t>
  </si>
  <si>
    <t>04/03/1997</t>
  </si>
  <si>
    <t>K60CKDL</t>
  </si>
  <si>
    <t>Nguyễn Văn Phương</t>
  </si>
  <si>
    <t>11/01/1997</t>
  </si>
  <si>
    <t>Vũ Đình Đam</t>
  </si>
  <si>
    <t>Đam</t>
  </si>
  <si>
    <t>29/07/1997</t>
  </si>
  <si>
    <t>Vũ Quang</t>
  </si>
  <si>
    <t>Trần Thị Thu Hà</t>
  </si>
  <si>
    <t>20/04/1997</t>
  </si>
  <si>
    <t>K60CNSHB</t>
  </si>
  <si>
    <t>Phạm Thị</t>
  </si>
  <si>
    <t>Cao Xuân Đình</t>
  </si>
  <si>
    <t>Cao Xuân</t>
  </si>
  <si>
    <t>Đình</t>
  </si>
  <si>
    <t>15/06/1996</t>
  </si>
  <si>
    <t>K60CNTYC</t>
  </si>
  <si>
    <t>Nguyễn Đăng Hiền</t>
  </si>
  <si>
    <t>Nguyễn Đăng</t>
  </si>
  <si>
    <t>K60CTH</t>
  </si>
  <si>
    <t>Vũ Minh Hiếu</t>
  </si>
  <si>
    <t>Vũ Minh</t>
  </si>
  <si>
    <t>Kiều Đình Hải</t>
  </si>
  <si>
    <t>Kiều Đình</t>
  </si>
  <si>
    <t>02/09/1997</t>
  </si>
  <si>
    <t>K60DDTA</t>
  </si>
  <si>
    <t>Nguyễn Văn Mạnh</t>
  </si>
  <si>
    <t>05/04/1997</t>
  </si>
  <si>
    <t>Phạm Trường Minh</t>
  </si>
  <si>
    <t>Phạm Trường</t>
  </si>
  <si>
    <t>01/09/1997</t>
  </si>
  <si>
    <t>K60HTDA</t>
  </si>
  <si>
    <t>Nguyễn Trường Sơn</t>
  </si>
  <si>
    <t>Nguyễn Trường</t>
  </si>
  <si>
    <t>25/10/1997</t>
  </si>
  <si>
    <t>Nguyễn Bá Chiển</t>
  </si>
  <si>
    <t>Chiển</t>
  </si>
  <si>
    <t>K60HTDB</t>
  </si>
  <si>
    <t>Nguyễn Minh Đức</t>
  </si>
  <si>
    <t>Lê Đức Hòa</t>
  </si>
  <si>
    <t>Lê Đức</t>
  </si>
  <si>
    <t>18/07/1997</t>
  </si>
  <si>
    <t>Đinh Đức Sông</t>
  </si>
  <si>
    <t>Đinh Đức</t>
  </si>
  <si>
    <t>Sông</t>
  </si>
  <si>
    <t>15/05/1997</t>
  </si>
  <si>
    <t>Đồng Văn Thành</t>
  </si>
  <si>
    <t>Đồng Văn</t>
  </si>
  <si>
    <t>21/07/1997</t>
  </si>
  <si>
    <t>Đỗ Thành Công</t>
  </si>
  <si>
    <t>Đỗ Thành</t>
  </si>
  <si>
    <t>Công</t>
  </si>
  <si>
    <t>05/12/1997</t>
  </si>
  <si>
    <t>Nguyễn Minh Khiêm</t>
  </si>
  <si>
    <t>Khiêm</t>
  </si>
  <si>
    <t>03/06/1997</t>
  </si>
  <si>
    <t>Lê Cao Thiên</t>
  </si>
  <si>
    <t>Lê Cao</t>
  </si>
  <si>
    <t>Thiên</t>
  </si>
  <si>
    <t>Ngô Quốc Đạt</t>
  </si>
  <si>
    <t>Ngô Quốc</t>
  </si>
  <si>
    <t>04/11/1997</t>
  </si>
  <si>
    <t>Đặng Tiến Sĩ</t>
  </si>
  <si>
    <t>Đặng Tiến</t>
  </si>
  <si>
    <t>Sĩ</t>
  </si>
  <si>
    <t>Nguyễn Tất Thắng</t>
  </si>
  <si>
    <t>Nguyễn Tất</t>
  </si>
  <si>
    <t>16/09/1997</t>
  </si>
  <si>
    <t>Dương Thị Huệ</t>
  </si>
  <si>
    <t>Dương Thị</t>
  </si>
  <si>
    <t>03/09/1997</t>
  </si>
  <si>
    <t>K60KEB</t>
  </si>
  <si>
    <t>Lê Thị Ngọc Hà</t>
  </si>
  <si>
    <t>Lê Thị Ngọc</t>
  </si>
  <si>
    <t>12/09/1997</t>
  </si>
  <si>
    <t>K60KEC</t>
  </si>
  <si>
    <t>Vũ Tuấn Dũng</t>
  </si>
  <si>
    <t>K60KEKT</t>
  </si>
  <si>
    <t>Đỗ Thị Loan</t>
  </si>
  <si>
    <t>27/03/1997</t>
  </si>
  <si>
    <t>K60KHCDL</t>
  </si>
  <si>
    <t>Hoàng Tiến Dũng</t>
  </si>
  <si>
    <t>Hoàng Tiến</t>
  </si>
  <si>
    <t>Tống Thị Mỹ Hạnh</t>
  </si>
  <si>
    <t>Tống Thị Mỹ</t>
  </si>
  <si>
    <t>18/07/1995</t>
  </si>
  <si>
    <t>Nguyễn Thị Thu Hà</t>
  </si>
  <si>
    <t>13/09/1997</t>
  </si>
  <si>
    <t>K60KHCTC</t>
  </si>
  <si>
    <t>20/08/1997</t>
  </si>
  <si>
    <t>Nguyễn Thu</t>
  </si>
  <si>
    <t>03/12/1997</t>
  </si>
  <si>
    <t>Đào Xuân Đức</t>
  </si>
  <si>
    <t>Đào Xuân</t>
  </si>
  <si>
    <t>27/06/1997</t>
  </si>
  <si>
    <t>K60KHMTA</t>
  </si>
  <si>
    <t>16/01/1997</t>
  </si>
  <si>
    <t>Đặng Thị Dung</t>
  </si>
  <si>
    <t>17/10/1997</t>
  </si>
  <si>
    <t>K60KTB</t>
  </si>
  <si>
    <t>Hoàng Diệu Hương</t>
  </si>
  <si>
    <t>Hoàng Diệu</t>
  </si>
  <si>
    <t>K60KTNNA</t>
  </si>
  <si>
    <t>Nguyễn Minh Phương</t>
  </si>
  <si>
    <t>11/09/1997</t>
  </si>
  <si>
    <t>K60KTNNB</t>
  </si>
  <si>
    <t>Điêu Hồng Sơn</t>
  </si>
  <si>
    <t>Điêu Hồng</t>
  </si>
  <si>
    <t>20/02/1996</t>
  </si>
  <si>
    <t>Phạm Khắc Tuấn</t>
  </si>
  <si>
    <t>Phạm Khắc</t>
  </si>
  <si>
    <t>28/07/1997</t>
  </si>
  <si>
    <t>Lê Văn Trình</t>
  </si>
  <si>
    <t>Trình</t>
  </si>
  <si>
    <t>K60KTPT</t>
  </si>
  <si>
    <t>17/04/1997</t>
  </si>
  <si>
    <t>K60MMTP</t>
  </si>
  <si>
    <t>Chu Hoàng Hải</t>
  </si>
  <si>
    <t>Chu Hoàng</t>
  </si>
  <si>
    <t>30/03/1997</t>
  </si>
  <si>
    <t>Nguyễn Đức Lương</t>
  </si>
  <si>
    <t>10/11/1997</t>
  </si>
  <si>
    <t>Bùi Quang Sáng</t>
  </si>
  <si>
    <t>Nguyễn Thành Đạt</t>
  </si>
  <si>
    <t>Nguyễn Thành</t>
  </si>
  <si>
    <t>14/05/1997</t>
  </si>
  <si>
    <t>K60NTTS</t>
  </si>
  <si>
    <t>Trần Quốc Pháp</t>
  </si>
  <si>
    <t>Trần Quốc</t>
  </si>
  <si>
    <t>Pháp</t>
  </si>
  <si>
    <t>06/09/1997</t>
  </si>
  <si>
    <t>Vũ Quang Phong</t>
  </si>
  <si>
    <t>22/08/1997</t>
  </si>
  <si>
    <t>Lương Đức Quyền</t>
  </si>
  <si>
    <t>Lương Đức</t>
  </si>
  <si>
    <t>Quyền</t>
  </si>
  <si>
    <t>20/01/1997</t>
  </si>
  <si>
    <t>Nguyễn Văn Trường</t>
  </si>
  <si>
    <t>Trường</t>
  </si>
  <si>
    <t>Hoàng Thị Khánh Huyền</t>
  </si>
  <si>
    <t>Hoàng Thị Khánh</t>
  </si>
  <si>
    <t>18/04/1997</t>
  </si>
  <si>
    <t>K60PTNTA</t>
  </si>
  <si>
    <t>Quàng Văn Đẻ</t>
  </si>
  <si>
    <t>Quàng Văn</t>
  </si>
  <si>
    <t>Đẻ</t>
  </si>
  <si>
    <t>20/10/1995</t>
  </si>
  <si>
    <t>K60PTNTB</t>
  </si>
  <si>
    <t>Đinh Văn Dũng</t>
  </si>
  <si>
    <t>Đinh Văn</t>
  </si>
  <si>
    <t>Phạm Văn Quý</t>
  </si>
  <si>
    <t>K60QLDDA</t>
  </si>
  <si>
    <t>Phan Anh Tiến</t>
  </si>
  <si>
    <t>Phan Anh</t>
  </si>
  <si>
    <t>Nguyễn Văn Tưởng</t>
  </si>
  <si>
    <t>Tưởng</t>
  </si>
  <si>
    <t>05/01/1997</t>
  </si>
  <si>
    <t>05/07/1997</t>
  </si>
  <si>
    <t>K60QLDDB</t>
  </si>
  <si>
    <t>Trần Thị Trang</t>
  </si>
  <si>
    <t>K60QLDDC</t>
  </si>
  <si>
    <t>Nguyễn Dưỡng Hải</t>
  </si>
  <si>
    <t>Nguyễn Dưỡng</t>
  </si>
  <si>
    <t>K60QLDDE</t>
  </si>
  <si>
    <t>Trịnh Hải Nam</t>
  </si>
  <si>
    <t>Trịnh Hải</t>
  </si>
  <si>
    <t>01/04/1996</t>
  </si>
  <si>
    <t>K60QLTT</t>
  </si>
  <si>
    <t>Nguyễn Thị Quỳnh Nga</t>
  </si>
  <si>
    <t>Nguyễn Thị Quỳnh</t>
  </si>
  <si>
    <t>Trương Bá Nghĩa</t>
  </si>
  <si>
    <t>Trương Bá</t>
  </si>
  <si>
    <t>Nghĩa</t>
  </si>
  <si>
    <t>11/04/1997</t>
  </si>
  <si>
    <t>19/08/1997</t>
  </si>
  <si>
    <t>Đỗ Hữu Đại</t>
  </si>
  <si>
    <t>Đỗ Hữu</t>
  </si>
  <si>
    <t>23/01/1997</t>
  </si>
  <si>
    <t>K60QTTC</t>
  </si>
  <si>
    <t>Cao Đình Duy</t>
  </si>
  <si>
    <t>Cao Đình</t>
  </si>
  <si>
    <t>20/09/1997</t>
  </si>
  <si>
    <t>K60SPKTP</t>
  </si>
  <si>
    <t>Phạm Văn Chiến</t>
  </si>
  <si>
    <t>K60TDH</t>
  </si>
  <si>
    <t>Nguyễn Bá Hiển</t>
  </si>
  <si>
    <t>Nguyễn Thị Lan</t>
  </si>
  <si>
    <t>13/08/1997</t>
  </si>
  <si>
    <t>Trần Ngọc Nhất</t>
  </si>
  <si>
    <t>Trần Ngọc</t>
  </si>
  <si>
    <t>Nhất</t>
  </si>
  <si>
    <t>Đỗ Xuân Thắng</t>
  </si>
  <si>
    <t>Đỗ Xuân</t>
  </si>
  <si>
    <t>31/07/1997</t>
  </si>
  <si>
    <t>Chử Trung Dũng</t>
  </si>
  <si>
    <t>Chử Trung</t>
  </si>
  <si>
    <t>K60TDHB</t>
  </si>
  <si>
    <t>Vũ Thị Hồng</t>
  </si>
  <si>
    <t>Vũ Thị</t>
  </si>
  <si>
    <t>28/10/1997</t>
  </si>
  <si>
    <t>Tú</t>
  </si>
  <si>
    <t>Lều Tuấn Anh</t>
  </si>
  <si>
    <t>Lều Tuấn</t>
  </si>
  <si>
    <t>14/02/1997</t>
  </si>
  <si>
    <t>Nguyễn Văn Biển</t>
  </si>
  <si>
    <t>Phạm Thanh Hùng</t>
  </si>
  <si>
    <t>Phạm Thanh</t>
  </si>
  <si>
    <t>Hùng</t>
  </si>
  <si>
    <t>03/07/1996</t>
  </si>
  <si>
    <t>06/08/1997</t>
  </si>
  <si>
    <t>Đàm Thanh Nam</t>
  </si>
  <si>
    <t>Đàm Thanh</t>
  </si>
  <si>
    <t>11/05/1996</t>
  </si>
  <si>
    <t>Nguyễn Bá Nguyện</t>
  </si>
  <si>
    <t>18/11/1997</t>
  </si>
  <si>
    <t>Trần Văn Lực</t>
  </si>
  <si>
    <t>Lực</t>
  </si>
  <si>
    <t>13/12/1997</t>
  </si>
  <si>
    <t>Trần Văn Doanh</t>
  </si>
  <si>
    <t>Doanh</t>
  </si>
  <si>
    <t>26/01/1997</t>
  </si>
  <si>
    <t>Phạm Trung Duẩn</t>
  </si>
  <si>
    <t>Duẩn</t>
  </si>
  <si>
    <t>11/12/1997</t>
  </si>
  <si>
    <t>Trương Đình Mẩn</t>
  </si>
  <si>
    <t>Trương Đình</t>
  </si>
  <si>
    <t>Mẩn</t>
  </si>
  <si>
    <t>10/05/1996</t>
  </si>
  <si>
    <t>Nguyễn Thị Dịu</t>
  </si>
  <si>
    <t>Dịu</t>
  </si>
  <si>
    <t>Nguyễn Văn Công</t>
  </si>
  <si>
    <t>26/06/1995</t>
  </si>
  <si>
    <t>Trần Tuấn Anh</t>
  </si>
  <si>
    <t>Trần Tuấn</t>
  </si>
  <si>
    <t>31/01/1997</t>
  </si>
  <si>
    <t>K60THA</t>
  </si>
  <si>
    <t>Nguyễn Văn Hữu</t>
  </si>
  <si>
    <t>Hữu</t>
  </si>
  <si>
    <t>30/10/1996</t>
  </si>
  <si>
    <t>Phan Văn Tuấn</t>
  </si>
  <si>
    <t>Phan Văn</t>
  </si>
  <si>
    <t>07/03/1996</t>
  </si>
  <si>
    <t>Nguyễn Quang Khải</t>
  </si>
  <si>
    <t>Khải</t>
  </si>
  <si>
    <t>18/10/1997</t>
  </si>
  <si>
    <t>K60TYB</t>
  </si>
  <si>
    <t>K60TYC</t>
  </si>
  <si>
    <t>Ngô Quang Sửu</t>
  </si>
  <si>
    <t>Ngô Quang</t>
  </si>
  <si>
    <t>Sửu</t>
  </si>
  <si>
    <t>Tống Nhật Thăng</t>
  </si>
  <si>
    <t>Tống Nhật</t>
  </si>
  <si>
    <t>Thăng</t>
  </si>
  <si>
    <t>03/01/1997</t>
  </si>
  <si>
    <t>Hoàng Anh Tú</t>
  </si>
  <si>
    <t>Hoàng Anh</t>
  </si>
  <si>
    <t>22/01/1997</t>
  </si>
  <si>
    <t>Đào Tuấn Anh</t>
  </si>
  <si>
    <t>Đào Tuấn</t>
  </si>
  <si>
    <t>K60TYD</t>
  </si>
  <si>
    <t>Nguyễn Văn Đại</t>
  </si>
  <si>
    <t>Nguyễn Thanh Hùng</t>
  </si>
  <si>
    <t>Nguyễn Thanh</t>
  </si>
  <si>
    <t>12/04/1997</t>
  </si>
  <si>
    <t>Nguyễn Đại Nam</t>
  </si>
  <si>
    <t>Nguyễn Đại</t>
  </si>
  <si>
    <t>Lê Minh Tiến</t>
  </si>
  <si>
    <t>Lê Minh</t>
  </si>
  <si>
    <t>27/10/1995</t>
  </si>
  <si>
    <t>Hoàng Văn Sáng</t>
  </si>
  <si>
    <t>Hoàng Văn</t>
  </si>
  <si>
    <t>11/08/1997</t>
  </si>
  <si>
    <t>K60TYE</t>
  </si>
  <si>
    <t>Dương Văn Lưu</t>
  </si>
  <si>
    <t>Dương Văn</t>
  </si>
  <si>
    <t>Lưu</t>
  </si>
  <si>
    <t>K60TYF</t>
  </si>
  <si>
    <t>Phan Văn Nam</t>
  </si>
  <si>
    <t>28/04/1997</t>
  </si>
  <si>
    <t>Quách Thị Thanh Tâm</t>
  </si>
  <si>
    <t>Quách Thị Thanh</t>
  </si>
  <si>
    <t>02/09/1996</t>
  </si>
  <si>
    <t>Phạm Thị Thu</t>
  </si>
  <si>
    <t>24/03/1996</t>
  </si>
  <si>
    <t>Hồ Thị Tình</t>
  </si>
  <si>
    <t>Hồ Thị</t>
  </si>
  <si>
    <t>Tình</t>
  </si>
  <si>
    <t>10/02/1997</t>
  </si>
  <si>
    <t>Hoàng Thị Thùy Trang</t>
  </si>
  <si>
    <t>Hoàng Thị Thùy</t>
  </si>
  <si>
    <t>Lò Văn Tuyên</t>
  </si>
  <si>
    <t>Lò Văn</t>
  </si>
  <si>
    <t>Tuyên</t>
  </si>
  <si>
    <t>09/07/1996</t>
  </si>
  <si>
    <t>Họ đệm</t>
  </si>
  <si>
    <t>Họ tên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</si>
  <si>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</si>
  <si>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</si>
  <si>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</si>
  <si>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</si>
  <si>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>Bùi Thu</t>
  </si>
  <si>
    <t>Thảo</t>
  </si>
  <si>
    <t>K60KHCTD</t>
  </si>
  <si>
    <t>Bùi Thu Thảo</t>
  </si>
  <si>
    <t>Nguyễn Đức Khánh</t>
  </si>
  <si>
    <t xml:space="preserve">Nguyễn Đức </t>
  </si>
  <si>
    <t>01/11/1996</t>
  </si>
  <si>
    <t>K59CNSHA</t>
  </si>
  <si>
    <t>K60CNSHA</t>
  </si>
  <si>
    <t>Nguyễn Bá Vũ</t>
  </si>
  <si>
    <t xml:space="preserve">Nguyễn Bá </t>
  </si>
  <si>
    <t>Vũ</t>
  </si>
  <si>
    <t>30/07/1997</t>
  </si>
  <si>
    <t>Lê Bá Huynh</t>
  </si>
  <si>
    <t>Lê Bá</t>
  </si>
  <si>
    <t>K59KTDTB</t>
  </si>
  <si>
    <t>DANH SÁCH GHI ĐIỂM THI ĐẦU RA MÔ PHỎNG TOEIC TĂNG CƯỜNG KHÓA 1 NĂM 2020</t>
  </si>
  <si>
    <t>Ca Thi</t>
  </si>
  <si>
    <t>Phòng Thi</t>
  </si>
  <si>
    <t>Điểm nghe</t>
  </si>
  <si>
    <t>Điểm Đọc</t>
  </si>
  <si>
    <t>Tổng Điểm</t>
  </si>
  <si>
    <t>Ghi Chú</t>
  </si>
  <si>
    <t>Ngày  11/7/2020</t>
  </si>
  <si>
    <t>12h30</t>
  </si>
  <si>
    <t>Đỗ Vũ Anh</t>
  </si>
  <si>
    <t>Đỗ Vũ</t>
  </si>
  <si>
    <t>13/06/1986</t>
  </si>
  <si>
    <t>K59PTNTE</t>
  </si>
  <si>
    <t>TT</t>
  </si>
  <si>
    <t xml:space="preserve">Trần Thị Thúy </t>
  </si>
  <si>
    <t>Hằng</t>
  </si>
  <si>
    <t>17/09/1996</t>
  </si>
  <si>
    <t>K59SPKT</t>
  </si>
  <si>
    <t>Đỗ Văn</t>
  </si>
  <si>
    <t>Lãm</t>
  </si>
  <si>
    <t>18/08/1996</t>
  </si>
  <si>
    <t>K59DDTA</t>
  </si>
  <si>
    <t>15h15</t>
  </si>
  <si>
    <t>Mã SV</t>
  </si>
  <si>
    <t>Họ và tên</t>
  </si>
  <si>
    <t>Bắt đầu thi</t>
  </si>
  <si>
    <t>Số câu đúng phần nghe</t>
  </si>
  <si>
    <t>Số câu đúng phần đọc</t>
  </si>
  <si>
    <t>Điểm đọc</t>
  </si>
  <si>
    <t>Điểm TOEIC</t>
  </si>
  <si>
    <t>Kết Quả</t>
  </si>
  <si>
    <t>2020-07-11 12:42:11</t>
  </si>
  <si>
    <t>64</t>
  </si>
  <si>
    <t>335</t>
  </si>
  <si>
    <t>69</t>
  </si>
  <si>
    <t>330</t>
  </si>
  <si>
    <t>665</t>
  </si>
  <si>
    <t>2020-07-11 12:42:17</t>
  </si>
  <si>
    <t>59</t>
  </si>
  <si>
    <t>310</t>
  </si>
  <si>
    <t>57</t>
  </si>
  <si>
    <t>255</t>
  </si>
  <si>
    <t>565</t>
  </si>
  <si>
    <t>2020-07-11 12:42:38</t>
  </si>
  <si>
    <t>39</t>
  </si>
  <si>
    <t>180</t>
  </si>
  <si>
    <t>55</t>
  </si>
  <si>
    <t>240</t>
  </si>
  <si>
    <t>420</t>
  </si>
  <si>
    <t>2020-07-11 12:42:41</t>
  </si>
  <si>
    <t>67</t>
  </si>
  <si>
    <t>355</t>
  </si>
  <si>
    <t>72</t>
  </si>
  <si>
    <t>350</t>
  </si>
  <si>
    <t>705</t>
  </si>
  <si>
    <t>2020-07-11 12:42:46</t>
  </si>
  <si>
    <t>26</t>
  </si>
  <si>
    <t>110</t>
  </si>
  <si>
    <t>78</t>
  </si>
  <si>
    <t>385</t>
  </si>
  <si>
    <t>495</t>
  </si>
  <si>
    <t>2020-07-11 12:42:50</t>
  </si>
  <si>
    <t>73</t>
  </si>
  <si>
    <t>400</t>
  </si>
  <si>
    <t>730</t>
  </si>
  <si>
    <t>2020-07-11 12:42:51</t>
  </si>
  <si>
    <t>66</t>
  </si>
  <si>
    <t>75</t>
  </si>
  <si>
    <t>365</t>
  </si>
  <si>
    <t>715</t>
  </si>
  <si>
    <t>2020-07-11 12:42:57</t>
  </si>
  <si>
    <t>44</t>
  </si>
  <si>
    <t>210</t>
  </si>
  <si>
    <t>465</t>
  </si>
  <si>
    <t>2020-07-11 12:43:09</t>
  </si>
  <si>
    <t>50</t>
  </si>
  <si>
    <t>250</t>
  </si>
  <si>
    <t>300</t>
  </si>
  <si>
    <t>550</t>
  </si>
  <si>
    <t>2020-07-11 12:43:11</t>
  </si>
  <si>
    <t>52</t>
  </si>
  <si>
    <t>260</t>
  </si>
  <si>
    <t>215</t>
  </si>
  <si>
    <t>475</t>
  </si>
  <si>
    <t>2020-07-11 12:43:14</t>
  </si>
  <si>
    <t>30</t>
  </si>
  <si>
    <t>130</t>
  </si>
  <si>
    <t>40</t>
  </si>
  <si>
    <t>150</t>
  </si>
  <si>
    <t>280</t>
  </si>
  <si>
    <t>Không đạt</t>
  </si>
  <si>
    <t>2020-07-11 12:43:16</t>
  </si>
  <si>
    <t>34</t>
  </si>
  <si>
    <t>405</t>
  </si>
  <si>
    <t>2020-07-11 12:43:43</t>
  </si>
  <si>
    <t>33</t>
  </si>
  <si>
    <t>145</t>
  </si>
  <si>
    <t>82</t>
  </si>
  <si>
    <t>2020-07-11 12:43:54</t>
  </si>
  <si>
    <t>36</t>
  </si>
  <si>
    <t>165</t>
  </si>
  <si>
    <t>42</t>
  </si>
  <si>
    <t>2020-07-11 12:44:03</t>
  </si>
  <si>
    <t>86</t>
  </si>
  <si>
    <t>425</t>
  </si>
  <si>
    <t>605</t>
  </si>
  <si>
    <t>2020-07-11 12:44:04</t>
  </si>
  <si>
    <t>48</t>
  </si>
  <si>
    <t>77</t>
  </si>
  <si>
    <t>375</t>
  </si>
  <si>
    <t>615</t>
  </si>
  <si>
    <t>2020-07-11 12:44:24</t>
  </si>
  <si>
    <t>51</t>
  </si>
  <si>
    <t>2020-07-11 12:44:27</t>
  </si>
  <si>
    <t>38</t>
  </si>
  <si>
    <t>175</t>
  </si>
  <si>
    <t>415</t>
  </si>
  <si>
    <t>2020-07-11 12:44:33</t>
  </si>
  <si>
    <t>370</t>
  </si>
  <si>
    <t>70</t>
  </si>
  <si>
    <t>2020-07-11 12:44:34</t>
  </si>
  <si>
    <t>68</t>
  </si>
  <si>
    <t>71</t>
  </si>
  <si>
    <t>340</t>
  </si>
  <si>
    <t>2020-07-11 12:44:46</t>
  </si>
  <si>
    <t>185</t>
  </si>
  <si>
    <t>525</t>
  </si>
  <si>
    <t>53</t>
  </si>
  <si>
    <t>230</t>
  </si>
  <si>
    <t>2020-07-11 12:44:52</t>
  </si>
  <si>
    <t>270</t>
  </si>
  <si>
    <t>58</t>
  </si>
  <si>
    <t>530</t>
  </si>
  <si>
    <t>2020-07-11 12:44:59</t>
  </si>
  <si>
    <t>46</t>
  </si>
  <si>
    <t>220</t>
  </si>
  <si>
    <t>460</t>
  </si>
  <si>
    <t>2020-07-11 12:45:10</t>
  </si>
  <si>
    <t>37</t>
  </si>
  <si>
    <t>170</t>
  </si>
  <si>
    <t>65</t>
  </si>
  <si>
    <t>305</t>
  </si>
  <si>
    <t>2020-07-11 12:45:44</t>
  </si>
  <si>
    <t>45</t>
  </si>
  <si>
    <t>545</t>
  </si>
  <si>
    <t>2020-07-11 14:57:31</t>
  </si>
  <si>
    <t>2020-07-11 14:57:41</t>
  </si>
  <si>
    <t>62</t>
  </si>
  <si>
    <t>285</t>
  </si>
  <si>
    <t>2020-07-11 14:58:00</t>
  </si>
  <si>
    <t>60</t>
  </si>
  <si>
    <t>315</t>
  </si>
  <si>
    <t>63</t>
  </si>
  <si>
    <t>290</t>
  </si>
  <si>
    <t>2020-07-11 14:58:03</t>
  </si>
  <si>
    <t>2020-07-11 14:58:04</t>
  </si>
  <si>
    <t>49</t>
  </si>
  <si>
    <t>450</t>
  </si>
  <si>
    <t>2020-07-11 14:59:37</t>
  </si>
  <si>
    <t>650</t>
  </si>
  <si>
    <t>2020-07-11 15:02:11</t>
  </si>
  <si>
    <t>535</t>
  </si>
  <si>
    <t>2020-07-11 15:06:52</t>
  </si>
  <si>
    <t>590</t>
  </si>
  <si>
    <t>2020-07-11 15:07:28</t>
  </si>
  <si>
    <t>2020-07-11 15:10:28</t>
  </si>
  <si>
    <t>74</t>
  </si>
  <si>
    <t>360</t>
  </si>
  <si>
    <t>630</t>
  </si>
  <si>
    <t>2020-07-11 15:13:24</t>
  </si>
  <si>
    <t>47</t>
  </si>
  <si>
    <t>195</t>
  </si>
  <si>
    <t>2020-07-11 15:13:30</t>
  </si>
  <si>
    <t>76</t>
  </si>
  <si>
    <t>680</t>
  </si>
  <si>
    <t>2020-07-11 15:17:13</t>
  </si>
  <si>
    <t>29</t>
  </si>
  <si>
    <t>125</t>
  </si>
  <si>
    <t>2020-07-11 15:17:15</t>
  </si>
  <si>
    <t>2020-07-11 15:17:16</t>
  </si>
  <si>
    <t>585</t>
  </si>
  <si>
    <t>54</t>
  </si>
  <si>
    <t>275</t>
  </si>
  <si>
    <t>2020-07-11 15:17:31</t>
  </si>
  <si>
    <t>2020-07-11 15:17:44</t>
  </si>
  <si>
    <t>61</t>
  </si>
  <si>
    <t>2020-07-11 15:17:49</t>
  </si>
  <si>
    <t>245</t>
  </si>
  <si>
    <t>2020-07-11 15:18:18</t>
  </si>
  <si>
    <t>83</t>
  </si>
  <si>
    <t>410</t>
  </si>
  <si>
    <t>580</t>
  </si>
  <si>
    <t>2020-07-11 15:18:22</t>
  </si>
  <si>
    <t>80</t>
  </si>
  <si>
    <t>395</t>
  </si>
  <si>
    <t>2020-07-11 15:21:30</t>
  </si>
  <si>
    <t>670</t>
  </si>
  <si>
    <t>2020-07-11 15:24:43</t>
  </si>
  <si>
    <t>2020-07-11 15:28:00</t>
  </si>
  <si>
    <t>510</t>
  </si>
  <si>
    <t>2020-07-11 17:45:14</t>
  </si>
  <si>
    <t>390</t>
  </si>
  <si>
    <t>740</t>
  </si>
  <si>
    <t>2020-07-11 17:45:19</t>
  </si>
  <si>
    <t>295</t>
  </si>
  <si>
    <t>2020-07-11 17:45:40</t>
  </si>
  <si>
    <t>435</t>
  </si>
  <si>
    <t>2020-07-11 17:45:53</t>
  </si>
  <si>
    <t>41</t>
  </si>
  <si>
    <t>190</t>
  </si>
  <si>
    <t>320</t>
  </si>
  <si>
    <t>2020-07-11 17:49:39</t>
  </si>
  <si>
    <t>2020-07-11 17:49:54</t>
  </si>
  <si>
    <t>2020-07-11 17:52:00</t>
  </si>
  <si>
    <t>430</t>
  </si>
  <si>
    <t>2020-07-11 17:53:35</t>
  </si>
  <si>
    <t>2020-07-11 17:53:39</t>
  </si>
  <si>
    <t>520</t>
  </si>
  <si>
    <t>2020-07-11 17:54:03</t>
  </si>
  <si>
    <t>43</t>
  </si>
  <si>
    <t>200</t>
  </si>
  <si>
    <t>2020-07-11 17:54:35</t>
  </si>
  <si>
    <t>2020-07-11 17:54:47</t>
  </si>
  <si>
    <t>35</t>
  </si>
  <si>
    <t>160</t>
  </si>
  <si>
    <t>555</t>
  </si>
  <si>
    <t>2020-07-11 17:55:01</t>
  </si>
  <si>
    <t>325</t>
  </si>
  <si>
    <t>2020-07-11 17:55:06</t>
  </si>
  <si>
    <t>56</t>
  </si>
  <si>
    <t>695</t>
  </si>
  <si>
    <t>2020-07-11 17:55:10</t>
  </si>
  <si>
    <t>2020-07-11 17:55:22</t>
  </si>
  <si>
    <t>27</t>
  </si>
  <si>
    <t>115</t>
  </si>
  <si>
    <t>500</t>
  </si>
  <si>
    <t>2020-07-11 17:59:26</t>
  </si>
  <si>
    <t>2020-07-11 18:00:08</t>
  </si>
  <si>
    <t>19</t>
  </si>
  <si>
    <t>2020-07-11 18:00:16</t>
  </si>
  <si>
    <t>2020-07-11 18:01:09</t>
  </si>
  <si>
    <t>85</t>
  </si>
  <si>
    <t>2020-07-11 18:07:42</t>
  </si>
  <si>
    <t>2020-07-11 12:41:30</t>
  </si>
  <si>
    <t>485</t>
  </si>
  <si>
    <t>2020-07-11 12:42:21</t>
  </si>
  <si>
    <t>2020-07-11 12:42:26</t>
  </si>
  <si>
    <t>2020-07-11 12:42:35</t>
  </si>
  <si>
    <t>225</t>
  </si>
  <si>
    <t>2020-07-11 12:42:49</t>
  </si>
  <si>
    <t>235</t>
  </si>
  <si>
    <t>Trần Thị Thúy Hằng</t>
  </si>
  <si>
    <t>2020-07-11 12:43:03</t>
  </si>
  <si>
    <t>2020-07-11 12:43:06</t>
  </si>
  <si>
    <t>2020-07-11 12:43:33</t>
  </si>
  <si>
    <t>600</t>
  </si>
  <si>
    <t>2020-07-11 12:43:47</t>
  </si>
  <si>
    <t>2020-07-11 12:43:59</t>
  </si>
  <si>
    <t>455</t>
  </si>
  <si>
    <t>2020-07-11 12:44:07</t>
  </si>
  <si>
    <t>345</t>
  </si>
  <si>
    <t>2020-07-11 12:44:11</t>
  </si>
  <si>
    <t>2020-07-11 12:44:14</t>
  </si>
  <si>
    <t>2020-07-11 12:44:19</t>
  </si>
  <si>
    <t>2020-07-11 12:44:25</t>
  </si>
  <si>
    <t>620</t>
  </si>
  <si>
    <t>31</t>
  </si>
  <si>
    <t>135</t>
  </si>
  <si>
    <t>575</t>
  </si>
  <si>
    <t>2020-07-11 12:44:40</t>
  </si>
  <si>
    <t>2020-07-11 12:45:36</t>
  </si>
  <si>
    <t>2020-07-11 14:57:30</t>
  </si>
  <si>
    <t>2020-07-11 14:58:43</t>
  </si>
  <si>
    <t>2020-07-11 14:59:15</t>
  </si>
  <si>
    <t>2020-07-11 14:59:20</t>
  </si>
  <si>
    <t>2020-07-11 14:59:39</t>
  </si>
  <si>
    <t>2020-07-11 14:59:45</t>
  </si>
  <si>
    <t>2020-07-11 15:06:11</t>
  </si>
  <si>
    <t>595</t>
  </si>
  <si>
    <t>2020-07-11 15:07:40</t>
  </si>
  <si>
    <t>685</t>
  </si>
  <si>
    <t>2020-07-11 15:08:37</t>
  </si>
  <si>
    <t>2020-07-11 15:10:44</t>
  </si>
  <si>
    <t>2020-07-11 15:16:36</t>
  </si>
  <si>
    <t>2020-07-11 15:17:12</t>
  </si>
  <si>
    <t>640</t>
  </si>
  <si>
    <t>2020-07-11 15:17:14</t>
  </si>
  <si>
    <t>610</t>
  </si>
  <si>
    <t>265</t>
  </si>
  <si>
    <t>2020-07-11 15:17:19</t>
  </si>
  <si>
    <t>660</t>
  </si>
  <si>
    <t>2020-07-11 15:17:38</t>
  </si>
  <si>
    <t>625</t>
  </si>
  <si>
    <t>2020-07-11 15:17:41</t>
  </si>
  <si>
    <t>2020-07-11 15:18:17</t>
  </si>
  <si>
    <t>2020-07-11 15:20:33</t>
  </si>
  <si>
    <t>490</t>
  </si>
  <si>
    <t>Đỗ Văn Lãm</t>
  </si>
  <si>
    <t>2020-07-11 15:49:48</t>
  </si>
  <si>
    <t>2020-07-11 17:43:47</t>
  </si>
  <si>
    <t>2020-07-11 17:45:07</t>
  </si>
  <si>
    <t>2020-07-11 17:45:44</t>
  </si>
  <si>
    <t>2020-07-11 17:45:51</t>
  </si>
  <si>
    <t>2020-07-11 17:45:56</t>
  </si>
  <si>
    <t>2020-07-11 17:50:19</t>
  </si>
  <si>
    <t>2020-07-11 17:50:26</t>
  </si>
  <si>
    <t>570</t>
  </si>
  <si>
    <t>2020-07-11 17:53:28</t>
  </si>
  <si>
    <t>380</t>
  </si>
  <si>
    <t>2020-07-11 17:53:47</t>
  </si>
  <si>
    <t>700</t>
  </si>
  <si>
    <t>2020-07-11 17:53:56</t>
  </si>
  <si>
    <t>28</t>
  </si>
  <si>
    <t>120</t>
  </si>
  <si>
    <t>90</t>
  </si>
  <si>
    <t>2020-07-11 17:54:14</t>
  </si>
  <si>
    <t>2020-07-11 17:54:22</t>
  </si>
  <si>
    <t>2020-07-11 17:54:24</t>
  </si>
  <si>
    <t>2020-07-11 17:54:43</t>
  </si>
  <si>
    <t>2020-07-11 17:54:58</t>
  </si>
  <si>
    <t>2020-07-11 17:54:59</t>
  </si>
  <si>
    <t>32</t>
  </si>
  <si>
    <t>100</t>
  </si>
  <si>
    <t>2020-07-11 17:55:18</t>
  </si>
  <si>
    <t>725</t>
  </si>
  <si>
    <t>2020-07-11 17:55:20</t>
  </si>
  <si>
    <t>560</t>
  </si>
  <si>
    <t>2020-07-11 17:55:23</t>
  </si>
  <si>
    <t>2020-07-11 17:55:25</t>
  </si>
  <si>
    <t>2020-07-11 17:55:48</t>
  </si>
  <si>
    <t>2020-07-11 17:59:24</t>
  </si>
  <si>
    <t>2020-07-11 18:01:12</t>
  </si>
  <si>
    <t>2020-07-11 18:02:09</t>
  </si>
  <si>
    <t>Nguyễn bá Nguyện</t>
  </si>
  <si>
    <t>KQ</t>
  </si>
  <si>
    <t>vắng thi</t>
  </si>
  <si>
    <t>Tỷ lệ đỗ đạt</t>
  </si>
  <si>
    <t xml:space="preserve">Tổng DS: </t>
  </si>
  <si>
    <t>149 sv</t>
  </si>
  <si>
    <t xml:space="preserve">Sv Dự Thi : </t>
  </si>
  <si>
    <t>147 sv</t>
  </si>
  <si>
    <t xml:space="preserve">Sv Trượt:     </t>
  </si>
  <si>
    <t>24 sv</t>
  </si>
  <si>
    <t xml:space="preserve">Sv Đạt:    </t>
  </si>
  <si>
    <t>123sv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</si>
</sst>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2" borderId="1" xfId="0" quotePrefix="1" applyFont="1" applyFill="1" applyBorder="1"/>
    <xf numFmtId="0" fontId="6" fillId="2" borderId="0" xfId="0" applyFont="1" applyFill="1"/>
    <xf numFmtId="0" fontId="3" fillId="2" borderId="0" xfId="0" applyFont="1" applyFill="1" applyAlignment="1"/>
    <xf numFmtId="0" fontId="8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NumberFormat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/>
    <xf numFmtId="0" fontId="6" fillId="0" borderId="0" xfId="0" applyFont="1" applyFill="1"/>
    <xf numFmtId="10" fontId="3" fillId="0" borderId="1" xfId="0" applyNumberFormat="1" applyFont="1" applyFill="1" applyBorder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abSelected="1" workbookViewId="0">
      <selection activeCell="I18" sqref="I18"/>
    </sheetView>
  </sheetViews>
  <sheetFormatPr defaultRowHeight="15.75" x14ac:dyDescent="0.25"/>
  <cols>
    <col min="1" max="1" width="4.42578125" style="3" bestFit="1" customWidth="1"/>
    <col min="2" max="2" width="10.5703125" style="3" customWidth="1"/>
    <col min="3" max="3" width="22.28515625" style="3" hidden="1" customWidth="1"/>
    <col min="4" max="4" width="18.28515625" style="3" customWidth="1"/>
    <col min="5" max="5" width="10.140625" style="22" customWidth="1"/>
    <col min="6" max="6" width="11.85546875" style="3" bestFit="1" customWidth="1"/>
    <col min="7" max="7" width="13.28515625" style="3" bestFit="1" customWidth="1"/>
    <col min="8" max="8" width="9.28515625" style="3" bestFit="1" customWidth="1"/>
    <col min="9" max="9" width="10.7109375" style="3" customWidth="1"/>
    <col min="10" max="10" width="10.42578125" style="3" customWidth="1"/>
    <col min="11" max="11" width="9.7109375" style="3" customWidth="1"/>
    <col min="12" max="12" width="11" style="3" customWidth="1"/>
    <col min="13" max="13" width="12.5703125" style="3" customWidth="1"/>
    <col min="14" max="16384" width="9.140625" style="3"/>
  </cols>
  <sheetData>
    <row r="1" spans="1:14" x14ac:dyDescent="0.25">
      <c r="A1" s="15" t="s">
        <v>535</v>
      </c>
      <c r="B1" s="15"/>
      <c r="C1" s="15"/>
      <c r="D1" s="15"/>
      <c r="E1" s="18"/>
      <c r="F1" s="16" t="s">
        <v>536</v>
      </c>
      <c r="G1" s="16"/>
      <c r="H1" s="16"/>
      <c r="I1" s="16"/>
      <c r="J1" s="16"/>
      <c r="K1" s="16"/>
      <c r="L1" s="16"/>
      <c r="M1" s="16"/>
    </row>
    <row r="2" spans="1:14" x14ac:dyDescent="0.25">
      <c r="A2" s="11" t="s">
        <v>537</v>
      </c>
      <c r="B2" s="10"/>
      <c r="C2" s="10"/>
      <c r="D2" s="10"/>
      <c r="E2" s="19"/>
      <c r="G2" s="16" t="s">
        <v>538</v>
      </c>
      <c r="H2" s="16"/>
      <c r="I2" s="16"/>
      <c r="J2" s="16"/>
      <c r="K2" s="16"/>
      <c r="L2" s="10"/>
    </row>
    <row r="3" spans="1:14" x14ac:dyDescent="0.25">
      <c r="A3" s="1"/>
      <c r="B3" s="1"/>
      <c r="C3" s="1"/>
      <c r="D3" s="2"/>
      <c r="E3" s="20"/>
      <c r="G3" s="4"/>
    </row>
    <row r="4" spans="1:14" ht="18.75" x14ac:dyDescent="0.3">
      <c r="A4" s="14" t="s">
        <v>555</v>
      </c>
      <c r="B4" s="14"/>
      <c r="C4" s="14"/>
      <c r="D4" s="14"/>
      <c r="E4" s="21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5"/>
      <c r="B5" s="15"/>
      <c r="C5" s="15"/>
      <c r="D5" s="15"/>
      <c r="E5" s="18"/>
      <c r="F5" s="15"/>
      <c r="G5" s="15"/>
      <c r="H5" s="15"/>
    </row>
    <row r="6" spans="1:14" x14ac:dyDescent="0.25">
      <c r="C6" s="3" t="s">
        <v>562</v>
      </c>
    </row>
    <row r="7" spans="1:14" x14ac:dyDescent="0.25">
      <c r="A7" s="5" t="s">
        <v>568</v>
      </c>
      <c r="B7" s="5" t="s">
        <v>4</v>
      </c>
      <c r="C7" s="5" t="s">
        <v>534</v>
      </c>
      <c r="D7" s="5" t="s">
        <v>533</v>
      </c>
      <c r="E7" s="23" t="s">
        <v>53</v>
      </c>
      <c r="F7" s="5" t="s">
        <v>54</v>
      </c>
      <c r="G7" s="5" t="s">
        <v>55</v>
      </c>
      <c r="H7" s="5" t="s">
        <v>556</v>
      </c>
      <c r="I7" s="5" t="s">
        <v>557</v>
      </c>
      <c r="J7" s="5" t="s">
        <v>558</v>
      </c>
      <c r="K7" s="5" t="s">
        <v>559</v>
      </c>
      <c r="L7" s="5" t="s">
        <v>560</v>
      </c>
      <c r="M7" s="5" t="s">
        <v>889</v>
      </c>
      <c r="N7" s="5" t="s">
        <v>561</v>
      </c>
    </row>
    <row r="8" spans="1:14" x14ac:dyDescent="0.25">
      <c r="A8" s="6">
        <v>1</v>
      </c>
      <c r="B8" s="6">
        <v>590988</v>
      </c>
      <c r="C8" s="6" t="s">
        <v>146</v>
      </c>
      <c r="D8" s="6" t="s">
        <v>147</v>
      </c>
      <c r="E8" s="6" t="s">
        <v>50</v>
      </c>
      <c r="F8" s="6" t="s">
        <v>148</v>
      </c>
      <c r="G8" s="6" t="s">
        <v>145</v>
      </c>
      <c r="H8" s="6" t="s">
        <v>563</v>
      </c>
      <c r="I8" s="6">
        <v>108</v>
      </c>
      <c r="J8" s="6" t="str">
        <f>VLOOKUP(B8,Sheet1!$A$1:$I$148,5,0)</f>
        <v>240</v>
      </c>
      <c r="K8" s="6" t="str">
        <f>VLOOKUP(B8,Sheet1!$A$1:$I$148,7,0)</f>
        <v>375</v>
      </c>
      <c r="L8" s="6">
        <f>J8+K8</f>
        <v>615</v>
      </c>
      <c r="M8" s="6" t="str">
        <f>VLOOKUP(B8,Sheet1!$A$1:$I$148,9,0)</f>
        <v>Đạt</v>
      </c>
      <c r="N8" s="6"/>
    </row>
    <row r="9" spans="1:14" x14ac:dyDescent="0.25">
      <c r="A9" s="6">
        <v>2</v>
      </c>
      <c r="B9" s="6">
        <v>605416</v>
      </c>
      <c r="C9" s="6" t="s">
        <v>234</v>
      </c>
      <c r="D9" s="6" t="s">
        <v>70</v>
      </c>
      <c r="E9" s="6" t="s">
        <v>235</v>
      </c>
      <c r="F9" s="6" t="s">
        <v>72</v>
      </c>
      <c r="G9" s="6" t="s">
        <v>236</v>
      </c>
      <c r="H9" s="6" t="s">
        <v>563</v>
      </c>
      <c r="I9" s="6">
        <v>108</v>
      </c>
      <c r="J9" s="6" t="str">
        <f>VLOOKUP(B9,Sheet1!$A$1:$I$148,5,0)</f>
        <v>185</v>
      </c>
      <c r="K9" s="6" t="str">
        <f>VLOOKUP(B9,Sheet1!$A$1:$I$148,7,0)</f>
        <v>230</v>
      </c>
      <c r="L9" s="6">
        <f t="shared" ref="L9:L72" si="0">J9+K9</f>
        <v>415</v>
      </c>
      <c r="M9" s="6" t="str">
        <f>VLOOKUP(B9,Sheet1!$A$1:$I$148,9,0)</f>
        <v>Đạt</v>
      </c>
      <c r="N9" s="6"/>
    </row>
    <row r="10" spans="1:14" x14ac:dyDescent="0.25">
      <c r="A10" s="6">
        <v>3</v>
      </c>
      <c r="B10" s="6">
        <v>605825</v>
      </c>
      <c r="C10" s="6" t="s">
        <v>469</v>
      </c>
      <c r="D10" s="6" t="s">
        <v>70</v>
      </c>
      <c r="E10" s="24" t="s">
        <v>290</v>
      </c>
      <c r="F10" s="6" t="s">
        <v>470</v>
      </c>
      <c r="G10" s="6" t="s">
        <v>435</v>
      </c>
      <c r="H10" s="6" t="s">
        <v>563</v>
      </c>
      <c r="I10" s="6">
        <v>108</v>
      </c>
      <c r="J10" s="6" t="str">
        <f>VLOOKUP(B10,Sheet1!$A$1:$I$148,5,0)</f>
        <v>135</v>
      </c>
      <c r="K10" s="6" t="str">
        <f>VLOOKUP(B10,Sheet1!$A$1:$I$148,7,0)</f>
        <v>150</v>
      </c>
      <c r="L10" s="6">
        <f t="shared" si="0"/>
        <v>285</v>
      </c>
      <c r="M10" s="6" t="str">
        <f>VLOOKUP(B10,Sheet1!$A$1:$I$148,9,0)</f>
        <v>Không đạt</v>
      </c>
      <c r="N10" s="6"/>
    </row>
    <row r="11" spans="1:14" x14ac:dyDescent="0.25">
      <c r="A11" s="6">
        <v>4</v>
      </c>
      <c r="B11" s="6">
        <v>593711</v>
      </c>
      <c r="C11" s="6" t="s">
        <v>133</v>
      </c>
      <c r="D11" s="6" t="s">
        <v>134</v>
      </c>
      <c r="E11" s="24" t="s">
        <v>135</v>
      </c>
      <c r="F11" s="6" t="s">
        <v>136</v>
      </c>
      <c r="G11" s="6" t="s">
        <v>137</v>
      </c>
      <c r="H11" s="6" t="s">
        <v>563</v>
      </c>
      <c r="I11" s="6">
        <v>108</v>
      </c>
      <c r="J11" s="6" t="str">
        <f>VLOOKUP(B11,Sheet1!$A$1:$I$148,5,0)</f>
        <v>165</v>
      </c>
      <c r="K11" s="6" t="str">
        <f>VLOOKUP(B11,Sheet1!$A$1:$I$148,7,0)</f>
        <v>165</v>
      </c>
      <c r="L11" s="6">
        <f t="shared" si="0"/>
        <v>330</v>
      </c>
      <c r="M11" s="6" t="str">
        <f>VLOOKUP(B11,Sheet1!$A$1:$I$148,9,0)</f>
        <v>Không đạt</v>
      </c>
      <c r="N11" s="6"/>
    </row>
    <row r="12" spans="1:14" x14ac:dyDescent="0.25">
      <c r="A12" s="6">
        <v>5</v>
      </c>
      <c r="B12" s="6">
        <v>596523</v>
      </c>
      <c r="C12" s="6" t="s">
        <v>206</v>
      </c>
      <c r="D12" s="6" t="s">
        <v>207</v>
      </c>
      <c r="E12" s="6" t="s">
        <v>135</v>
      </c>
      <c r="F12" s="6" t="s">
        <v>71</v>
      </c>
      <c r="G12" s="6" t="s">
        <v>208</v>
      </c>
      <c r="H12" s="6" t="s">
        <v>563</v>
      </c>
      <c r="I12" s="6">
        <v>108</v>
      </c>
      <c r="J12" s="6" t="str">
        <f>VLOOKUP(B12,Sheet1!$A$1:$I$148,5,0)</f>
        <v>345</v>
      </c>
      <c r="K12" s="6" t="str">
        <f>VLOOKUP(B12,Sheet1!$A$1:$I$148,7,0)</f>
        <v>320</v>
      </c>
      <c r="L12" s="6">
        <f t="shared" si="0"/>
        <v>665</v>
      </c>
      <c r="M12" s="6" t="str">
        <f>VLOOKUP(B12,Sheet1!$A$1:$I$148,9,0)</f>
        <v>Đạt</v>
      </c>
      <c r="N12" s="6"/>
    </row>
    <row r="13" spans="1:14" x14ac:dyDescent="0.25">
      <c r="A13" s="6">
        <v>6</v>
      </c>
      <c r="B13" s="6">
        <v>605657</v>
      </c>
      <c r="C13" s="6" t="s">
        <v>414</v>
      </c>
      <c r="D13" s="6" t="s">
        <v>415</v>
      </c>
      <c r="E13" s="6" t="s">
        <v>135</v>
      </c>
      <c r="F13" s="6" t="s">
        <v>416</v>
      </c>
      <c r="G13" s="6" t="s">
        <v>417</v>
      </c>
      <c r="H13" s="6" t="s">
        <v>563</v>
      </c>
      <c r="I13" s="6">
        <v>108</v>
      </c>
      <c r="J13" s="6">
        <v>0</v>
      </c>
      <c r="K13" s="6">
        <v>0</v>
      </c>
      <c r="L13" s="6">
        <f t="shared" si="0"/>
        <v>0</v>
      </c>
      <c r="M13" s="6">
        <v>0</v>
      </c>
      <c r="N13" s="6" t="s">
        <v>890</v>
      </c>
    </row>
    <row r="14" spans="1:14" x14ac:dyDescent="0.25">
      <c r="A14" s="6">
        <v>7</v>
      </c>
      <c r="B14" s="6">
        <v>603323</v>
      </c>
      <c r="C14" s="6" t="s">
        <v>362</v>
      </c>
      <c r="D14" s="6" t="s">
        <v>363</v>
      </c>
      <c r="E14" s="6" t="s">
        <v>18</v>
      </c>
      <c r="F14" s="6" t="s">
        <v>364</v>
      </c>
      <c r="G14" s="6" t="s">
        <v>365</v>
      </c>
      <c r="H14" s="6" t="s">
        <v>563</v>
      </c>
      <c r="I14" s="6">
        <v>108</v>
      </c>
      <c r="J14" s="6" t="str">
        <f>VLOOKUP(B14,Sheet1!$A$1:$I$148,5,0)</f>
        <v>145</v>
      </c>
      <c r="K14" s="6" t="str">
        <f>VLOOKUP(B14,Sheet1!$A$1:$I$148,7,0)</f>
        <v>405</v>
      </c>
      <c r="L14" s="6">
        <f t="shared" si="0"/>
        <v>550</v>
      </c>
      <c r="M14" s="6" t="str">
        <f>VLOOKUP(B14,Sheet1!$A$1:$I$148,9,0)</f>
        <v>Đạt</v>
      </c>
      <c r="N14" s="6"/>
    </row>
    <row r="15" spans="1:14" x14ac:dyDescent="0.25">
      <c r="A15" s="6">
        <v>8</v>
      </c>
      <c r="B15" s="6">
        <v>605787</v>
      </c>
      <c r="C15" s="6" t="s">
        <v>467</v>
      </c>
      <c r="D15" s="6" t="s">
        <v>73</v>
      </c>
      <c r="E15" s="6" t="s">
        <v>468</v>
      </c>
      <c r="F15" s="6" t="s">
        <v>65</v>
      </c>
      <c r="G15" s="6" t="s">
        <v>435</v>
      </c>
      <c r="H15" s="6" t="s">
        <v>563</v>
      </c>
      <c r="I15" s="6">
        <v>108</v>
      </c>
      <c r="J15" s="6" t="str">
        <f>VLOOKUP(B15,Sheet1!$A$1:$I$148,5,0)</f>
        <v>365</v>
      </c>
      <c r="K15" s="6" t="str">
        <f>VLOOKUP(B15,Sheet1!$A$1:$I$148,7,0)</f>
        <v>340</v>
      </c>
      <c r="L15" s="6">
        <f t="shared" si="0"/>
        <v>705</v>
      </c>
      <c r="M15" s="6" t="str">
        <f>VLOOKUP(B15,Sheet1!$A$1:$I$148,9,0)</f>
        <v>Đạt</v>
      </c>
      <c r="N15" s="6"/>
    </row>
    <row r="16" spans="1:14" x14ac:dyDescent="0.25">
      <c r="A16" s="6">
        <v>9</v>
      </c>
      <c r="B16" s="6">
        <v>605135</v>
      </c>
      <c r="C16" s="6" t="s">
        <v>356</v>
      </c>
      <c r="D16" s="6" t="s">
        <v>357</v>
      </c>
      <c r="E16" s="6" t="s">
        <v>35</v>
      </c>
      <c r="F16" s="6" t="s">
        <v>358</v>
      </c>
      <c r="G16" s="6" t="s">
        <v>355</v>
      </c>
      <c r="H16" s="6" t="s">
        <v>563</v>
      </c>
      <c r="I16" s="6">
        <v>108</v>
      </c>
      <c r="J16" s="6" t="str">
        <f>VLOOKUP(B16,Sheet1!$A$1:$I$148,5,0)</f>
        <v>175</v>
      </c>
      <c r="K16" s="6" t="str">
        <f>VLOOKUP(B16,Sheet1!$A$1:$I$148,7,0)</f>
        <v>240</v>
      </c>
      <c r="L16" s="6">
        <f t="shared" si="0"/>
        <v>415</v>
      </c>
      <c r="M16" s="6" t="str">
        <f>VLOOKUP(B16,Sheet1!$A$1:$I$148,9,0)</f>
        <v>Đạt</v>
      </c>
      <c r="N16" s="6"/>
    </row>
    <row r="17" spans="1:14" x14ac:dyDescent="0.25">
      <c r="A17" s="6">
        <v>10</v>
      </c>
      <c r="B17" s="6">
        <v>593484</v>
      </c>
      <c r="C17" s="6" t="s">
        <v>165</v>
      </c>
      <c r="D17" s="6" t="s">
        <v>166</v>
      </c>
      <c r="E17" s="6" t="s">
        <v>167</v>
      </c>
      <c r="F17" s="6" t="s">
        <v>168</v>
      </c>
      <c r="G17" s="6" t="s">
        <v>169</v>
      </c>
      <c r="H17" s="6" t="s">
        <v>563</v>
      </c>
      <c r="I17" s="6">
        <v>108</v>
      </c>
      <c r="J17" s="6" t="str">
        <f>VLOOKUP(B17,Sheet1!$A$1:$I$148,5,0)</f>
        <v>320</v>
      </c>
      <c r="K17" s="6" t="str">
        <f>VLOOKUP(B17,Sheet1!$A$1:$I$148,7,0)</f>
        <v>255</v>
      </c>
      <c r="L17" s="6">
        <f t="shared" si="0"/>
        <v>575</v>
      </c>
      <c r="M17" s="6" t="str">
        <f>VLOOKUP(B17,Sheet1!$A$1:$I$148,9,0)</f>
        <v>Đạt</v>
      </c>
      <c r="N17" s="6"/>
    </row>
    <row r="18" spans="1:14" x14ac:dyDescent="0.25">
      <c r="A18" s="6">
        <v>11</v>
      </c>
      <c r="B18" s="6">
        <v>602026</v>
      </c>
      <c r="C18" s="6" t="s">
        <v>322</v>
      </c>
      <c r="D18" s="6" t="s">
        <v>323</v>
      </c>
      <c r="E18" s="6" t="s">
        <v>21</v>
      </c>
      <c r="F18" s="6" t="s">
        <v>324</v>
      </c>
      <c r="G18" s="6" t="s">
        <v>319</v>
      </c>
      <c r="H18" s="6" t="s">
        <v>563</v>
      </c>
      <c r="I18" s="6">
        <v>108</v>
      </c>
      <c r="J18" s="6" t="str">
        <f>VLOOKUP(B18,Sheet1!$A$1:$I$148,5,0)</f>
        <v>315</v>
      </c>
      <c r="K18" s="6" t="str">
        <f>VLOOKUP(B18,Sheet1!$A$1:$I$148,7,0)</f>
        <v>305</v>
      </c>
      <c r="L18" s="6">
        <f t="shared" si="0"/>
        <v>620</v>
      </c>
      <c r="M18" s="6" t="str">
        <f>VLOOKUP(B18,Sheet1!$A$1:$I$148,9,0)</f>
        <v>Đạt</v>
      </c>
      <c r="N18" s="6"/>
    </row>
    <row r="19" spans="1:14" x14ac:dyDescent="0.25">
      <c r="A19" s="6">
        <v>12</v>
      </c>
      <c r="B19" s="6">
        <v>601364</v>
      </c>
      <c r="C19" s="6" t="s">
        <v>256</v>
      </c>
      <c r="D19" s="6" t="s">
        <v>257</v>
      </c>
      <c r="E19" s="6" t="s">
        <v>10</v>
      </c>
      <c r="F19" s="6" t="s">
        <v>65</v>
      </c>
      <c r="G19" s="6" t="s">
        <v>258</v>
      </c>
      <c r="H19" s="6" t="s">
        <v>563</v>
      </c>
      <c r="I19" s="6">
        <v>108</v>
      </c>
      <c r="J19" s="6" t="str">
        <f>VLOOKUP(B19,Sheet1!$A$1:$I$148,5,0)</f>
        <v>220</v>
      </c>
      <c r="K19" s="6" t="str">
        <f>VLOOKUP(B19,Sheet1!$A$1:$I$148,7,0)</f>
        <v>240</v>
      </c>
      <c r="L19" s="6">
        <f t="shared" si="0"/>
        <v>460</v>
      </c>
      <c r="M19" s="6" t="str">
        <f>VLOOKUP(B19,Sheet1!$A$1:$I$148,9,0)</f>
        <v>Đạt</v>
      </c>
      <c r="N19" s="6"/>
    </row>
    <row r="20" spans="1:14" x14ac:dyDescent="0.25">
      <c r="A20" s="6">
        <v>13</v>
      </c>
      <c r="B20" s="6">
        <v>603000</v>
      </c>
      <c r="C20" s="6" t="s">
        <v>424</v>
      </c>
      <c r="D20" s="6" t="s">
        <v>210</v>
      </c>
      <c r="E20" s="6" t="s">
        <v>89</v>
      </c>
      <c r="F20" s="6" t="s">
        <v>75</v>
      </c>
      <c r="G20" s="6" t="s">
        <v>423</v>
      </c>
      <c r="H20" s="6" t="s">
        <v>563</v>
      </c>
      <c r="I20" s="6">
        <v>108</v>
      </c>
      <c r="J20" s="6" t="str">
        <f>VLOOKUP(B20,Sheet1!$A$1:$I$148,5,0)</f>
        <v>170</v>
      </c>
      <c r="K20" s="6" t="str">
        <f>VLOOKUP(B20,Sheet1!$A$1:$I$148,7,0)</f>
        <v>305</v>
      </c>
      <c r="L20" s="6">
        <f t="shared" si="0"/>
        <v>475</v>
      </c>
      <c r="M20" s="6" t="str">
        <f>VLOOKUP(B20,Sheet1!$A$1:$I$148,9,0)</f>
        <v>Đạt</v>
      </c>
      <c r="N20" s="6"/>
    </row>
    <row r="21" spans="1:14" x14ac:dyDescent="0.25">
      <c r="A21" s="6">
        <v>14</v>
      </c>
      <c r="B21" s="6">
        <v>603394</v>
      </c>
      <c r="C21" s="6" t="s">
        <v>378</v>
      </c>
      <c r="D21" s="6" t="s">
        <v>379</v>
      </c>
      <c r="E21" s="24" t="s">
        <v>22</v>
      </c>
      <c r="F21" s="6" t="s">
        <v>380</v>
      </c>
      <c r="G21" s="6" t="s">
        <v>381</v>
      </c>
      <c r="H21" s="6" t="s">
        <v>563</v>
      </c>
      <c r="I21" s="6">
        <v>108</v>
      </c>
      <c r="J21" s="6" t="str">
        <f>VLOOKUP(B21,Sheet1!$A$1:$I$148,5,0)</f>
        <v>215</v>
      </c>
      <c r="K21" s="6" t="str">
        <f>VLOOKUP(B21,Sheet1!$A$1:$I$148,7,0)</f>
        <v>110</v>
      </c>
      <c r="L21" s="6">
        <f t="shared" si="0"/>
        <v>325</v>
      </c>
      <c r="M21" s="6" t="str">
        <f>VLOOKUP(B21,Sheet1!$A$1:$I$148,9,0)</f>
        <v>Không đạt</v>
      </c>
      <c r="N21" s="6"/>
    </row>
    <row r="22" spans="1:14" x14ac:dyDescent="0.25">
      <c r="A22" s="6">
        <v>15</v>
      </c>
      <c r="B22" s="6">
        <v>586800</v>
      </c>
      <c r="C22" s="6" t="s">
        <v>92</v>
      </c>
      <c r="D22" s="6" t="s">
        <v>93</v>
      </c>
      <c r="E22" s="24" t="s">
        <v>94</v>
      </c>
      <c r="F22" s="6" t="s">
        <v>95</v>
      </c>
      <c r="G22" s="6" t="s">
        <v>91</v>
      </c>
      <c r="H22" s="6" t="s">
        <v>563</v>
      </c>
      <c r="I22" s="6">
        <v>108</v>
      </c>
      <c r="J22" s="6" t="str">
        <f>VLOOKUP(B22,Sheet1!$A$1:$I$148,5,0)</f>
        <v>215</v>
      </c>
      <c r="K22" s="6" t="str">
        <f>VLOOKUP(B22,Sheet1!$A$1:$I$148,7,0)</f>
        <v>125</v>
      </c>
      <c r="L22" s="6">
        <f t="shared" si="0"/>
        <v>340</v>
      </c>
      <c r="M22" s="6" t="str">
        <f>VLOOKUP(B22,Sheet1!$A$1:$I$148,9,0)</f>
        <v>Không đạt</v>
      </c>
      <c r="N22" s="6"/>
    </row>
    <row r="23" spans="1:14" x14ac:dyDescent="0.25">
      <c r="A23" s="6">
        <v>16</v>
      </c>
      <c r="B23" s="6">
        <v>595590</v>
      </c>
      <c r="C23" s="6" t="s">
        <v>209</v>
      </c>
      <c r="D23" s="6" t="s">
        <v>210</v>
      </c>
      <c r="E23" s="24" t="s">
        <v>23</v>
      </c>
      <c r="F23" s="6" t="s">
        <v>211</v>
      </c>
      <c r="G23" s="6" t="s">
        <v>212</v>
      </c>
      <c r="H23" s="6" t="s">
        <v>563</v>
      </c>
      <c r="I23" s="6">
        <v>108</v>
      </c>
      <c r="J23" s="6" t="str">
        <f>VLOOKUP(B23,Sheet1!$A$1:$I$148,5,0)</f>
        <v>175</v>
      </c>
      <c r="K23" s="6" t="str">
        <f>VLOOKUP(B23,Sheet1!$A$1:$I$148,7,0)</f>
        <v>215</v>
      </c>
      <c r="L23" s="6">
        <f t="shared" si="0"/>
        <v>390</v>
      </c>
      <c r="M23" s="6" t="str">
        <f>VLOOKUP(B23,Sheet1!$A$1:$I$148,9,0)</f>
        <v>Không đạt</v>
      </c>
      <c r="N23" s="6"/>
    </row>
    <row r="24" spans="1:14" x14ac:dyDescent="0.25">
      <c r="A24" s="6">
        <v>17</v>
      </c>
      <c r="B24" s="6">
        <v>601315</v>
      </c>
      <c r="C24" s="6" t="s">
        <v>403</v>
      </c>
      <c r="D24" s="6" t="s">
        <v>404</v>
      </c>
      <c r="E24" s="24" t="s">
        <v>44</v>
      </c>
      <c r="F24" s="6" t="s">
        <v>405</v>
      </c>
      <c r="G24" s="6" t="s">
        <v>406</v>
      </c>
      <c r="H24" s="6" t="s">
        <v>563</v>
      </c>
      <c r="I24" s="6">
        <v>108</v>
      </c>
      <c r="J24" s="6" t="str">
        <f>VLOOKUP(B24,Sheet1!$A$1:$I$148,5,0)</f>
        <v>215</v>
      </c>
      <c r="K24" s="6" t="str">
        <f>VLOOKUP(B24,Sheet1!$A$1:$I$148,7,0)</f>
        <v>145</v>
      </c>
      <c r="L24" s="6">
        <f t="shared" si="0"/>
        <v>360</v>
      </c>
      <c r="M24" s="6" t="str">
        <f>VLOOKUP(B24,Sheet1!$A$1:$I$148,9,0)</f>
        <v>Không đạt</v>
      </c>
      <c r="N24" s="6"/>
    </row>
    <row r="25" spans="1:14" x14ac:dyDescent="0.25">
      <c r="A25" s="6">
        <v>18</v>
      </c>
      <c r="B25" s="6">
        <v>601316</v>
      </c>
      <c r="C25" s="6" t="s">
        <v>407</v>
      </c>
      <c r="D25" s="6" t="s">
        <v>408</v>
      </c>
      <c r="E25" s="6" t="s">
        <v>41</v>
      </c>
      <c r="F25" s="6" t="s">
        <v>284</v>
      </c>
      <c r="G25" s="6" t="s">
        <v>406</v>
      </c>
      <c r="H25" s="6" t="s">
        <v>563</v>
      </c>
      <c r="I25" s="6">
        <v>108</v>
      </c>
      <c r="J25" s="6" t="str">
        <f>VLOOKUP(B25,Sheet1!$A$1:$I$148,5,0)</f>
        <v>255</v>
      </c>
      <c r="K25" s="6" t="str">
        <f>VLOOKUP(B25,Sheet1!$A$1:$I$148,7,0)</f>
        <v>240</v>
      </c>
      <c r="L25" s="6">
        <f t="shared" si="0"/>
        <v>495</v>
      </c>
      <c r="M25" s="6" t="str">
        <f>VLOOKUP(B25,Sheet1!$A$1:$I$148,9,0)</f>
        <v>Đạt</v>
      </c>
      <c r="N25" s="6"/>
    </row>
    <row r="26" spans="1:14" x14ac:dyDescent="0.25">
      <c r="A26" s="6">
        <v>19</v>
      </c>
      <c r="B26" s="6">
        <v>594961</v>
      </c>
      <c r="C26" s="6" t="s">
        <v>179</v>
      </c>
      <c r="D26" s="6" t="s">
        <v>84</v>
      </c>
      <c r="E26" s="6" t="s">
        <v>13</v>
      </c>
      <c r="F26" s="6" t="s">
        <v>180</v>
      </c>
      <c r="G26" s="6" t="s">
        <v>181</v>
      </c>
      <c r="H26" s="6" t="s">
        <v>563</v>
      </c>
      <c r="I26" s="6">
        <v>108</v>
      </c>
      <c r="J26" s="6" t="str">
        <f>VLOOKUP(B26,Sheet1!$A$1:$I$148,5,0)</f>
        <v>180</v>
      </c>
      <c r="K26" s="6" t="str">
        <f>VLOOKUP(B26,Sheet1!$A$1:$I$148,7,0)</f>
        <v>425</v>
      </c>
      <c r="L26" s="6">
        <f t="shared" si="0"/>
        <v>605</v>
      </c>
      <c r="M26" s="6" t="str">
        <f>VLOOKUP(B26,Sheet1!$A$1:$I$148,9,0)</f>
        <v>Đạt</v>
      </c>
      <c r="N26" s="6"/>
    </row>
    <row r="27" spans="1:14" x14ac:dyDescent="0.25">
      <c r="A27" s="6">
        <v>20</v>
      </c>
      <c r="B27" s="6">
        <v>603225</v>
      </c>
      <c r="C27" s="6" t="s">
        <v>342</v>
      </c>
      <c r="D27" s="6" t="s">
        <v>114</v>
      </c>
      <c r="E27" s="6" t="s">
        <v>13</v>
      </c>
      <c r="F27" s="6" t="s">
        <v>343</v>
      </c>
      <c r="G27" s="6" t="s">
        <v>344</v>
      </c>
      <c r="H27" s="6" t="s">
        <v>563</v>
      </c>
      <c r="I27" s="6">
        <v>108</v>
      </c>
      <c r="J27" s="6" t="str">
        <f>VLOOKUP(B27,Sheet1!$A$1:$I$148,5,0)</f>
        <v>200</v>
      </c>
      <c r="K27" s="6" t="str">
        <f>VLOOKUP(B27,Sheet1!$A$1:$I$148,7,0)</f>
        <v>260</v>
      </c>
      <c r="L27" s="6">
        <f t="shared" si="0"/>
        <v>460</v>
      </c>
      <c r="M27" s="6" t="str">
        <f>VLOOKUP(B27,Sheet1!$A$1:$I$148,9,0)</f>
        <v>Đạt</v>
      </c>
      <c r="N27" s="6"/>
    </row>
    <row r="28" spans="1:14" x14ac:dyDescent="0.25">
      <c r="A28" s="6">
        <v>21</v>
      </c>
      <c r="B28" s="6">
        <v>602075</v>
      </c>
      <c r="C28" s="6" t="s">
        <v>542</v>
      </c>
      <c r="D28" s="6" t="s">
        <v>539</v>
      </c>
      <c r="E28" s="6" t="s">
        <v>540</v>
      </c>
      <c r="F28" s="7">
        <v>35591</v>
      </c>
      <c r="G28" s="6" t="s">
        <v>541</v>
      </c>
      <c r="H28" s="6" t="s">
        <v>563</v>
      </c>
      <c r="I28" s="6">
        <v>108</v>
      </c>
      <c r="J28" s="6" t="str">
        <f>VLOOKUP(B28,Sheet1!$A$1:$I$148,5,0)</f>
        <v>320</v>
      </c>
      <c r="K28" s="6" t="str">
        <f>VLOOKUP(B28,Sheet1!$A$1:$I$148,7,0)</f>
        <v>255</v>
      </c>
      <c r="L28" s="6">
        <f t="shared" si="0"/>
        <v>575</v>
      </c>
      <c r="M28" s="6" t="str">
        <f>VLOOKUP(B28,Sheet1!$A$1:$I$148,9,0)</f>
        <v>Đạt</v>
      </c>
      <c r="N28" s="6"/>
    </row>
    <row r="29" spans="1:14" x14ac:dyDescent="0.25">
      <c r="A29" s="6">
        <v>22</v>
      </c>
      <c r="B29" s="6">
        <v>596625</v>
      </c>
      <c r="C29" s="6" t="s">
        <v>187</v>
      </c>
      <c r="D29" s="6" t="s">
        <v>188</v>
      </c>
      <c r="E29" s="6" t="s">
        <v>32</v>
      </c>
      <c r="F29" s="6" t="s">
        <v>189</v>
      </c>
      <c r="G29" s="6" t="s">
        <v>190</v>
      </c>
      <c r="H29" s="6" t="s">
        <v>563</v>
      </c>
      <c r="I29" s="6">
        <v>108</v>
      </c>
      <c r="J29" s="6" t="str">
        <f>VLOOKUP(B29,Sheet1!$A$1:$I$148,5,0)</f>
        <v>370</v>
      </c>
      <c r="K29" s="6" t="str">
        <f>VLOOKUP(B29,Sheet1!$A$1:$I$148,7,0)</f>
        <v>335</v>
      </c>
      <c r="L29" s="6">
        <f t="shared" si="0"/>
        <v>705</v>
      </c>
      <c r="M29" s="6" t="str">
        <f>VLOOKUP(B29,Sheet1!$A$1:$I$148,9,0)</f>
        <v>Đạt</v>
      </c>
      <c r="N29" s="6"/>
    </row>
    <row r="30" spans="1:14" x14ac:dyDescent="0.25">
      <c r="A30" s="6">
        <v>23</v>
      </c>
      <c r="B30" s="6">
        <v>604731</v>
      </c>
      <c r="C30" s="6" t="s">
        <v>523</v>
      </c>
      <c r="D30" s="6" t="s">
        <v>524</v>
      </c>
      <c r="E30" s="6" t="s">
        <v>525</v>
      </c>
      <c r="F30" s="6" t="s">
        <v>526</v>
      </c>
      <c r="G30" s="6" t="s">
        <v>515</v>
      </c>
      <c r="H30" s="6" t="s">
        <v>563</v>
      </c>
      <c r="I30" s="6">
        <v>108</v>
      </c>
      <c r="J30" s="6" t="str">
        <f>VLOOKUP(B30,Sheet1!$A$1:$I$148,5,0)</f>
        <v>270</v>
      </c>
      <c r="K30" s="6" t="str">
        <f>VLOOKUP(B30,Sheet1!$A$1:$I$148,7,0)</f>
        <v>260</v>
      </c>
      <c r="L30" s="6">
        <f t="shared" si="0"/>
        <v>530</v>
      </c>
      <c r="M30" s="6" t="str">
        <f>VLOOKUP(B30,Sheet1!$A$1:$I$148,9,0)</f>
        <v>Đạt</v>
      </c>
      <c r="N30" s="6"/>
    </row>
    <row r="31" spans="1:14" x14ac:dyDescent="0.25">
      <c r="A31" s="6">
        <v>24</v>
      </c>
      <c r="B31" s="6">
        <v>600085</v>
      </c>
      <c r="C31" s="6" t="s">
        <v>229</v>
      </c>
      <c r="D31" s="6" t="s">
        <v>69</v>
      </c>
      <c r="E31" s="6" t="s">
        <v>51</v>
      </c>
      <c r="F31" s="6" t="s">
        <v>230</v>
      </c>
      <c r="G31" s="6" t="s">
        <v>228</v>
      </c>
      <c r="H31" s="6" t="s">
        <v>563</v>
      </c>
      <c r="I31" s="6">
        <v>108</v>
      </c>
      <c r="J31" s="6" t="str">
        <f>VLOOKUP(B31,Sheet1!$A$1:$I$148,5,0)</f>
        <v>250</v>
      </c>
      <c r="K31" s="6" t="str">
        <f>VLOOKUP(B31,Sheet1!$A$1:$I$148,7,0)</f>
        <v>250</v>
      </c>
      <c r="L31" s="6">
        <f t="shared" si="0"/>
        <v>500</v>
      </c>
      <c r="M31" s="6" t="str">
        <f>VLOOKUP(B31,Sheet1!$A$1:$I$148,9,0)</f>
        <v>Đạt</v>
      </c>
      <c r="N31" s="6"/>
    </row>
    <row r="32" spans="1:14" x14ac:dyDescent="0.25">
      <c r="A32" s="6">
        <v>25</v>
      </c>
      <c r="B32" s="6">
        <v>595759</v>
      </c>
      <c r="C32" s="6" t="s">
        <v>213</v>
      </c>
      <c r="D32" s="6" t="s">
        <v>214</v>
      </c>
      <c r="E32" s="6" t="s">
        <v>51</v>
      </c>
      <c r="F32" s="6" t="s">
        <v>215</v>
      </c>
      <c r="G32" s="6" t="s">
        <v>216</v>
      </c>
      <c r="H32" s="6" t="s">
        <v>563</v>
      </c>
      <c r="I32" s="6">
        <v>108</v>
      </c>
      <c r="J32" s="6" t="str">
        <f>VLOOKUP(B32,Sheet1!$A$1:$I$148,5,0)</f>
        <v>185</v>
      </c>
      <c r="K32" s="6" t="str">
        <f>VLOOKUP(B32,Sheet1!$A$1:$I$148,7,0)</f>
        <v>340</v>
      </c>
      <c r="L32" s="6">
        <f t="shared" si="0"/>
        <v>525</v>
      </c>
      <c r="M32" s="6" t="str">
        <f>VLOOKUP(B32,Sheet1!$A$1:$I$148,9,0)</f>
        <v>Đạt</v>
      </c>
      <c r="N32" s="6"/>
    </row>
    <row r="33" spans="1:14" x14ac:dyDescent="0.25">
      <c r="A33" s="6">
        <v>26</v>
      </c>
      <c r="B33" s="6">
        <v>603056</v>
      </c>
      <c r="C33" s="6" t="s">
        <v>440</v>
      </c>
      <c r="D33" s="6" t="s">
        <v>441</v>
      </c>
      <c r="E33" s="6" t="s">
        <v>5</v>
      </c>
      <c r="F33" s="6" t="s">
        <v>442</v>
      </c>
      <c r="G33" s="6" t="s">
        <v>435</v>
      </c>
      <c r="H33" s="6" t="s">
        <v>563</v>
      </c>
      <c r="I33" s="6">
        <v>109</v>
      </c>
      <c r="J33" s="6" t="str">
        <f>VLOOKUP(B33,Sheet1!$A$1:$I$148,5,0)</f>
        <v>180</v>
      </c>
      <c r="K33" s="6" t="str">
        <f>VLOOKUP(B33,Sheet1!$A$1:$I$148,7,0)</f>
        <v>240</v>
      </c>
      <c r="L33" s="6">
        <f t="shared" si="0"/>
        <v>420</v>
      </c>
      <c r="M33" s="6" t="str">
        <f>VLOOKUP(B33,Sheet1!$A$1:$I$148,9,0)</f>
        <v>Đạt</v>
      </c>
      <c r="N33" s="6"/>
    </row>
    <row r="34" spans="1:14" x14ac:dyDescent="0.25">
      <c r="A34" s="6">
        <v>27</v>
      </c>
      <c r="B34" s="6">
        <v>604475</v>
      </c>
      <c r="C34" s="6" t="s">
        <v>499</v>
      </c>
      <c r="D34" s="6" t="s">
        <v>70</v>
      </c>
      <c r="E34" s="24" t="s">
        <v>135</v>
      </c>
      <c r="F34" s="6" t="s">
        <v>369</v>
      </c>
      <c r="G34" s="6" t="s">
        <v>498</v>
      </c>
      <c r="H34" s="6" t="s">
        <v>563</v>
      </c>
      <c r="I34" s="6">
        <v>109</v>
      </c>
      <c r="J34" s="6" t="str">
        <f>VLOOKUP(B34,Sheet1!$A$1:$I$148,5,0)</f>
        <v>165</v>
      </c>
      <c r="K34" s="6" t="str">
        <f>VLOOKUP(B34,Sheet1!$A$1:$I$148,7,0)</f>
        <v>125</v>
      </c>
      <c r="L34" s="6">
        <f t="shared" si="0"/>
        <v>290</v>
      </c>
      <c r="M34" s="6" t="str">
        <f>VLOOKUP(B34,Sheet1!$A$1:$I$148,9,0)</f>
        <v>Không đạt</v>
      </c>
      <c r="N34" s="6"/>
    </row>
    <row r="35" spans="1:14" x14ac:dyDescent="0.25">
      <c r="A35" s="6">
        <v>28</v>
      </c>
      <c r="B35" s="6">
        <v>605420</v>
      </c>
      <c r="C35" s="6" t="s">
        <v>243</v>
      </c>
      <c r="D35" s="6" t="s">
        <v>150</v>
      </c>
      <c r="E35" s="6" t="s">
        <v>244</v>
      </c>
      <c r="F35" s="6" t="s">
        <v>245</v>
      </c>
      <c r="G35" s="6" t="s">
        <v>240</v>
      </c>
      <c r="H35" s="6" t="s">
        <v>563</v>
      </c>
      <c r="I35" s="6">
        <v>109</v>
      </c>
      <c r="J35" s="6" t="str">
        <f>VLOOKUP(B35,Sheet1!$A$1:$I$148,5,0)</f>
        <v>250</v>
      </c>
      <c r="K35" s="6" t="str">
        <f>VLOOKUP(B35,Sheet1!$A$1:$I$148,7,0)</f>
        <v>300</v>
      </c>
      <c r="L35" s="6">
        <f t="shared" si="0"/>
        <v>550</v>
      </c>
      <c r="M35" s="6" t="str">
        <f>VLOOKUP(B35,Sheet1!$A$1:$I$148,9,0)</f>
        <v>Đạt</v>
      </c>
      <c r="N35" s="6"/>
    </row>
    <row r="36" spans="1:14" x14ac:dyDescent="0.25">
      <c r="A36" s="6">
        <v>29</v>
      </c>
      <c r="B36" s="6">
        <v>603451</v>
      </c>
      <c r="C36" s="6" t="s">
        <v>382</v>
      </c>
      <c r="D36" s="6" t="s">
        <v>383</v>
      </c>
      <c r="E36" s="6" t="s">
        <v>384</v>
      </c>
      <c r="F36" s="6" t="s">
        <v>385</v>
      </c>
      <c r="G36" s="6" t="s">
        <v>386</v>
      </c>
      <c r="H36" s="6" t="s">
        <v>563</v>
      </c>
      <c r="I36" s="6">
        <v>109</v>
      </c>
      <c r="J36" s="6" t="str">
        <f>VLOOKUP(B36,Sheet1!$A$1:$I$148,5,0)</f>
        <v>295</v>
      </c>
      <c r="K36" s="6" t="str">
        <f>VLOOKUP(B36,Sheet1!$A$1:$I$148,7,0)</f>
        <v>305</v>
      </c>
      <c r="L36" s="6">
        <f t="shared" si="0"/>
        <v>600</v>
      </c>
      <c r="M36" s="6" t="str">
        <f>VLOOKUP(B36,Sheet1!$A$1:$I$148,9,0)</f>
        <v>Đạt</v>
      </c>
      <c r="N36" s="6"/>
    </row>
    <row r="37" spans="1:14" x14ac:dyDescent="0.25">
      <c r="A37" s="6">
        <v>30</v>
      </c>
      <c r="B37" s="6">
        <v>600563</v>
      </c>
      <c r="C37" s="6" t="s">
        <v>251</v>
      </c>
      <c r="D37" s="6" t="s">
        <v>252</v>
      </c>
      <c r="E37" s="6" t="s">
        <v>253</v>
      </c>
      <c r="F37" s="6" t="s">
        <v>254</v>
      </c>
      <c r="G37" s="6" t="s">
        <v>255</v>
      </c>
      <c r="H37" s="6" t="s">
        <v>563</v>
      </c>
      <c r="I37" s="6">
        <v>109</v>
      </c>
      <c r="J37" s="6" t="str">
        <f>VLOOKUP(B37,Sheet1!$A$1:$I$148,5,0)</f>
        <v>350</v>
      </c>
      <c r="K37" s="6" t="str">
        <f>VLOOKUP(B37,Sheet1!$A$1:$I$148,7,0)</f>
        <v>365</v>
      </c>
      <c r="L37" s="6">
        <f t="shared" si="0"/>
        <v>715</v>
      </c>
      <c r="M37" s="6" t="str">
        <f>VLOOKUP(B37,Sheet1!$A$1:$I$148,9,0)</f>
        <v>Đạt</v>
      </c>
      <c r="N37" s="6"/>
    </row>
    <row r="38" spans="1:14" x14ac:dyDescent="0.25">
      <c r="A38" s="6">
        <v>31</v>
      </c>
      <c r="B38" s="6">
        <v>605521</v>
      </c>
      <c r="C38" s="6" t="s">
        <v>460</v>
      </c>
      <c r="D38" s="6" t="s">
        <v>139</v>
      </c>
      <c r="E38" s="6" t="s">
        <v>461</v>
      </c>
      <c r="F38" s="6" t="s">
        <v>462</v>
      </c>
      <c r="G38" s="6" t="s">
        <v>435</v>
      </c>
      <c r="H38" s="6" t="s">
        <v>563</v>
      </c>
      <c r="I38" s="6">
        <v>109</v>
      </c>
      <c r="J38" s="6" t="str">
        <f>VLOOKUP(B38,Sheet1!$A$1:$I$148,5,0)</f>
        <v>400</v>
      </c>
      <c r="K38" s="6" t="str">
        <f>VLOOKUP(B38,Sheet1!$A$1:$I$148,7,0)</f>
        <v>330</v>
      </c>
      <c r="L38" s="6">
        <f t="shared" si="0"/>
        <v>730</v>
      </c>
      <c r="M38" s="6" t="str">
        <f>VLOOKUP(B38,Sheet1!$A$1:$I$148,9,0)</f>
        <v>Đạt</v>
      </c>
      <c r="N38" s="6"/>
    </row>
    <row r="39" spans="1:14" x14ac:dyDescent="0.25">
      <c r="A39" s="6">
        <v>32</v>
      </c>
      <c r="B39" s="6">
        <v>602174</v>
      </c>
      <c r="C39" s="6" t="s">
        <v>331</v>
      </c>
      <c r="D39" s="6" t="s">
        <v>332</v>
      </c>
      <c r="E39" s="6" t="s">
        <v>46</v>
      </c>
      <c r="F39" s="6" t="s">
        <v>333</v>
      </c>
      <c r="G39" s="6" t="s">
        <v>334</v>
      </c>
      <c r="H39" s="6" t="s">
        <v>563</v>
      </c>
      <c r="I39" s="6">
        <v>109</v>
      </c>
      <c r="J39" s="6" t="str">
        <f>VLOOKUP(B39,Sheet1!$A$1:$I$148,5,0)</f>
        <v>365</v>
      </c>
      <c r="K39" s="6" t="str">
        <f>VLOOKUP(B39,Sheet1!$A$1:$I$148,7,0)</f>
        <v>285</v>
      </c>
      <c r="L39" s="6">
        <f t="shared" si="0"/>
        <v>650</v>
      </c>
      <c r="M39" s="6" t="str">
        <f>VLOOKUP(B39,Sheet1!$A$1:$I$148,9,0)</f>
        <v>Đạt</v>
      </c>
      <c r="N39" s="6"/>
    </row>
    <row r="40" spans="1:14" x14ac:dyDescent="0.25">
      <c r="A40" s="6">
        <v>33</v>
      </c>
      <c r="B40" s="6">
        <v>600219</v>
      </c>
      <c r="C40" s="6" t="s">
        <v>261</v>
      </c>
      <c r="D40" s="6" t="s">
        <v>262</v>
      </c>
      <c r="E40" s="6" t="s">
        <v>35</v>
      </c>
      <c r="F40" s="6" t="s">
        <v>263</v>
      </c>
      <c r="G40" s="6" t="s">
        <v>264</v>
      </c>
      <c r="H40" s="6" t="s">
        <v>563</v>
      </c>
      <c r="I40" s="6">
        <v>109</v>
      </c>
      <c r="J40" s="6" t="str">
        <f>VLOOKUP(B40,Sheet1!$A$1:$I$148,5,0)</f>
        <v>255</v>
      </c>
      <c r="K40" s="6" t="str">
        <f>VLOOKUP(B40,Sheet1!$A$1:$I$148,7,0)</f>
        <v>240</v>
      </c>
      <c r="L40" s="6">
        <f t="shared" si="0"/>
        <v>495</v>
      </c>
      <c r="M40" s="6" t="str">
        <f>VLOOKUP(B40,Sheet1!$A$1:$I$148,9,0)</f>
        <v>Đạt</v>
      </c>
      <c r="N40" s="6"/>
    </row>
    <row r="41" spans="1:14" x14ac:dyDescent="0.25">
      <c r="A41" s="6">
        <v>34</v>
      </c>
      <c r="B41" s="6">
        <v>602812</v>
      </c>
      <c r="C41" s="6" t="s">
        <v>237</v>
      </c>
      <c r="D41" s="6" t="s">
        <v>238</v>
      </c>
      <c r="E41" s="6" t="s">
        <v>9</v>
      </c>
      <c r="F41" s="6" t="s">
        <v>239</v>
      </c>
      <c r="G41" s="6" t="s">
        <v>240</v>
      </c>
      <c r="H41" s="6" t="s">
        <v>563</v>
      </c>
      <c r="I41" s="6">
        <v>109</v>
      </c>
      <c r="J41" s="6" t="str">
        <f>VLOOKUP(B41,Sheet1!$A$1:$I$148,5,0)</f>
        <v>335</v>
      </c>
      <c r="K41" s="6" t="str">
        <f>VLOOKUP(B41,Sheet1!$A$1:$I$148,7,0)</f>
        <v>330</v>
      </c>
      <c r="L41" s="6">
        <f t="shared" si="0"/>
        <v>665</v>
      </c>
      <c r="M41" s="6" t="str">
        <f>VLOOKUP(B41,Sheet1!$A$1:$I$148,9,0)</f>
        <v>Đạt</v>
      </c>
      <c r="N41" s="6"/>
    </row>
    <row r="42" spans="1:14" x14ac:dyDescent="0.25">
      <c r="A42" s="6">
        <v>35</v>
      </c>
      <c r="B42" s="6">
        <v>603004</v>
      </c>
      <c r="C42" s="6" t="s">
        <v>436</v>
      </c>
      <c r="D42" s="6" t="s">
        <v>437</v>
      </c>
      <c r="E42" s="6" t="s">
        <v>15</v>
      </c>
      <c r="F42" s="6" t="s">
        <v>438</v>
      </c>
      <c r="G42" s="6" t="s">
        <v>435</v>
      </c>
      <c r="H42" s="6" t="s">
        <v>563</v>
      </c>
      <c r="I42" s="6">
        <v>109</v>
      </c>
      <c r="J42" s="6" t="str">
        <f>VLOOKUP(B42,Sheet1!$A$1:$I$148,5,0)</f>
        <v>245</v>
      </c>
      <c r="K42" s="6" t="str">
        <f>VLOOKUP(B42,Sheet1!$A$1:$I$148,7,0)</f>
        <v>240</v>
      </c>
      <c r="L42" s="6">
        <f t="shared" si="0"/>
        <v>485</v>
      </c>
      <c r="M42" s="6" t="str">
        <f>VLOOKUP(B42,Sheet1!$A$1:$I$148,9,0)</f>
        <v>Đạt</v>
      </c>
      <c r="N42" s="6"/>
    </row>
    <row r="43" spans="1:14" x14ac:dyDescent="0.25">
      <c r="A43" s="6">
        <v>36</v>
      </c>
      <c r="B43" s="6">
        <v>601524</v>
      </c>
      <c r="C43" s="6" t="s">
        <v>1</v>
      </c>
      <c r="D43" s="6" t="s">
        <v>73</v>
      </c>
      <c r="E43" s="6" t="s">
        <v>22</v>
      </c>
      <c r="F43" s="6" t="s">
        <v>81</v>
      </c>
      <c r="G43" s="6" t="s">
        <v>310</v>
      </c>
      <c r="H43" s="6" t="s">
        <v>563</v>
      </c>
      <c r="I43" s="6">
        <v>109</v>
      </c>
      <c r="J43" s="6" t="str">
        <f>VLOOKUP(B43,Sheet1!$A$1:$I$148,5,0)</f>
        <v>210</v>
      </c>
      <c r="K43" s="6" t="str">
        <f>VLOOKUP(B43,Sheet1!$A$1:$I$148,7,0)</f>
        <v>255</v>
      </c>
      <c r="L43" s="6">
        <f t="shared" si="0"/>
        <v>465</v>
      </c>
      <c r="M43" s="6" t="str">
        <f>VLOOKUP(B43,Sheet1!$A$1:$I$148,9,0)</f>
        <v>Đạt</v>
      </c>
      <c r="N43" s="6"/>
    </row>
    <row r="44" spans="1:14" x14ac:dyDescent="0.25">
      <c r="A44" s="6">
        <v>37</v>
      </c>
      <c r="B44" s="6">
        <v>603341</v>
      </c>
      <c r="C44" s="6" t="s">
        <v>224</v>
      </c>
      <c r="D44" s="6" t="s">
        <v>74</v>
      </c>
      <c r="E44" s="6" t="s">
        <v>225</v>
      </c>
      <c r="F44" s="6" t="s">
        <v>60</v>
      </c>
      <c r="G44" s="6" t="s">
        <v>223</v>
      </c>
      <c r="H44" s="6" t="s">
        <v>563</v>
      </c>
      <c r="I44" s="6">
        <v>109</v>
      </c>
      <c r="J44" s="6" t="str">
        <f>VLOOKUP(B44,Sheet1!$A$1:$I$148,5,0)</f>
        <v>110</v>
      </c>
      <c r="K44" s="6" t="str">
        <f>VLOOKUP(B44,Sheet1!$A$1:$I$148,7,0)</f>
        <v>385</v>
      </c>
      <c r="L44" s="6">
        <f t="shared" si="0"/>
        <v>495</v>
      </c>
      <c r="M44" s="6" t="str">
        <f>VLOOKUP(B44,Sheet1!$A$1:$I$148,9,0)</f>
        <v>Đạt</v>
      </c>
      <c r="N44" s="6"/>
    </row>
    <row r="45" spans="1:14" x14ac:dyDescent="0.25">
      <c r="A45" s="6">
        <v>38</v>
      </c>
      <c r="B45" s="6">
        <v>604693</v>
      </c>
      <c r="C45" s="6" t="s">
        <v>512</v>
      </c>
      <c r="D45" s="6" t="s">
        <v>513</v>
      </c>
      <c r="E45" s="6" t="s">
        <v>514</v>
      </c>
      <c r="F45" s="6" t="s">
        <v>380</v>
      </c>
      <c r="G45" s="6" t="s">
        <v>515</v>
      </c>
      <c r="H45" s="6" t="s">
        <v>563</v>
      </c>
      <c r="I45" s="6">
        <v>109</v>
      </c>
      <c r="J45" s="6" t="str">
        <f>VLOOKUP(B45,Sheet1!$A$1:$I$148,5,0)</f>
        <v>315</v>
      </c>
      <c r="K45" s="6" t="str">
        <f>VLOOKUP(B45,Sheet1!$A$1:$I$148,7,0)</f>
        <v>290</v>
      </c>
      <c r="L45" s="6">
        <f t="shared" si="0"/>
        <v>605</v>
      </c>
      <c r="M45" s="6" t="str">
        <f>VLOOKUP(B45,Sheet1!$A$1:$I$148,9,0)</f>
        <v>Đạt</v>
      </c>
      <c r="N45" s="6"/>
    </row>
    <row r="46" spans="1:14" x14ac:dyDescent="0.25">
      <c r="A46" s="6">
        <v>39</v>
      </c>
      <c r="B46" s="6">
        <v>605531</v>
      </c>
      <c r="C46" s="6" t="s">
        <v>463</v>
      </c>
      <c r="D46" s="6" t="s">
        <v>464</v>
      </c>
      <c r="E46" s="6" t="s">
        <v>465</v>
      </c>
      <c r="F46" s="6" t="s">
        <v>466</v>
      </c>
      <c r="G46" s="6" t="s">
        <v>435</v>
      </c>
      <c r="H46" s="6" t="s">
        <v>563</v>
      </c>
      <c r="I46" s="6">
        <v>109</v>
      </c>
      <c r="J46" s="6" t="str">
        <f>VLOOKUP(B46,Sheet1!$A$1:$I$148,5,0)</f>
        <v>260</v>
      </c>
      <c r="K46" s="6" t="str">
        <f>VLOOKUP(B46,Sheet1!$A$1:$I$148,7,0)</f>
        <v>215</v>
      </c>
      <c r="L46" s="6">
        <f t="shared" si="0"/>
        <v>475</v>
      </c>
      <c r="M46" s="6" t="str">
        <f>VLOOKUP(B46,Sheet1!$A$1:$I$148,9,0)</f>
        <v>Đạt</v>
      </c>
      <c r="N46" s="6"/>
    </row>
    <row r="47" spans="1:14" x14ac:dyDescent="0.25">
      <c r="A47" s="6">
        <v>40</v>
      </c>
      <c r="B47" s="6">
        <v>604698</v>
      </c>
      <c r="C47" s="6" t="s">
        <v>516</v>
      </c>
      <c r="D47" s="6" t="s">
        <v>479</v>
      </c>
      <c r="E47" s="6" t="s">
        <v>44</v>
      </c>
      <c r="F47" s="6" t="s">
        <v>517</v>
      </c>
      <c r="G47" s="6" t="s">
        <v>515</v>
      </c>
      <c r="H47" s="6" t="s">
        <v>563</v>
      </c>
      <c r="I47" s="6">
        <v>109</v>
      </c>
      <c r="J47" s="6" t="str">
        <f>VLOOKUP(B47,Sheet1!$A$1:$I$148,5,0)</f>
        <v>215</v>
      </c>
      <c r="K47" s="6" t="str">
        <f>VLOOKUP(B47,Sheet1!$A$1:$I$148,7,0)</f>
        <v>330</v>
      </c>
      <c r="L47" s="6">
        <f t="shared" si="0"/>
        <v>545</v>
      </c>
      <c r="M47" s="6" t="str">
        <f>VLOOKUP(B47,Sheet1!$A$1:$I$148,9,0)</f>
        <v>Đạt</v>
      </c>
      <c r="N47" s="6"/>
    </row>
    <row r="48" spans="1:14" x14ac:dyDescent="0.25">
      <c r="A48" s="6">
        <v>41</v>
      </c>
      <c r="B48" s="6">
        <v>603022</v>
      </c>
      <c r="C48" s="6" t="s">
        <v>427</v>
      </c>
      <c r="D48" s="6" t="s">
        <v>428</v>
      </c>
      <c r="E48" s="6" t="s">
        <v>429</v>
      </c>
      <c r="F48" s="6" t="s">
        <v>337</v>
      </c>
      <c r="G48" s="6" t="s">
        <v>423</v>
      </c>
      <c r="H48" s="6" t="s">
        <v>563</v>
      </c>
      <c r="I48" s="6">
        <v>109</v>
      </c>
      <c r="J48" s="6" t="str">
        <f>VLOOKUP(B48,Sheet1!$A$1:$I$148,5,0)</f>
        <v>175</v>
      </c>
      <c r="K48" s="6" t="str">
        <f>VLOOKUP(B48,Sheet1!$A$1:$I$148,7,0)</f>
        <v>300</v>
      </c>
      <c r="L48" s="6">
        <f t="shared" si="0"/>
        <v>475</v>
      </c>
      <c r="M48" s="6" t="str">
        <f>VLOOKUP(B48,Sheet1!$A$1:$I$148,9,0)</f>
        <v>Đạt</v>
      </c>
      <c r="N48" s="6"/>
    </row>
    <row r="49" spans="1:14" x14ac:dyDescent="0.25">
      <c r="A49" s="6">
        <v>42</v>
      </c>
      <c r="B49" s="6">
        <v>603349</v>
      </c>
      <c r="C49" s="6" t="s">
        <v>370</v>
      </c>
      <c r="D49" s="6" t="s">
        <v>246</v>
      </c>
      <c r="E49" s="6" t="s">
        <v>39</v>
      </c>
      <c r="F49" s="6" t="s">
        <v>371</v>
      </c>
      <c r="G49" s="6" t="s">
        <v>365</v>
      </c>
      <c r="H49" s="6" t="s">
        <v>563</v>
      </c>
      <c r="I49" s="6">
        <v>109</v>
      </c>
      <c r="J49" s="6" t="str">
        <f>VLOOKUP(B49,Sheet1!$A$1:$I$148,5,0)</f>
        <v>240</v>
      </c>
      <c r="K49" s="6" t="str">
        <f>VLOOKUP(B49,Sheet1!$A$1:$I$148,7,0)</f>
        <v>310</v>
      </c>
      <c r="L49" s="6">
        <f t="shared" si="0"/>
        <v>550</v>
      </c>
      <c r="M49" s="6" t="str">
        <f>VLOOKUP(B49,Sheet1!$A$1:$I$148,9,0)</f>
        <v>Đạt</v>
      </c>
      <c r="N49" s="6"/>
    </row>
    <row r="50" spans="1:14" x14ac:dyDescent="0.25">
      <c r="A50" s="6">
        <v>43</v>
      </c>
      <c r="B50" s="6">
        <v>603548</v>
      </c>
      <c r="C50" s="6" t="s">
        <v>389</v>
      </c>
      <c r="D50" s="6" t="s">
        <v>80</v>
      </c>
      <c r="E50" s="6" t="s">
        <v>49</v>
      </c>
      <c r="F50" s="6" t="s">
        <v>300</v>
      </c>
      <c r="G50" s="6" t="s">
        <v>390</v>
      </c>
      <c r="H50" s="6" t="s">
        <v>563</v>
      </c>
      <c r="I50" s="6">
        <v>109</v>
      </c>
      <c r="J50" s="6" t="str">
        <f>VLOOKUP(B50,Sheet1!$A$1:$I$148,5,0)</f>
        <v>310</v>
      </c>
      <c r="K50" s="6" t="str">
        <f>VLOOKUP(B50,Sheet1!$A$1:$I$148,7,0)</f>
        <v>255</v>
      </c>
      <c r="L50" s="6">
        <f t="shared" si="0"/>
        <v>565</v>
      </c>
      <c r="M50" s="6" t="str">
        <f>VLOOKUP(B50,Sheet1!$A$1:$I$148,9,0)</f>
        <v>Đạt</v>
      </c>
      <c r="N50" s="6"/>
    </row>
    <row r="51" spans="1:14" x14ac:dyDescent="0.25">
      <c r="A51" s="6">
        <v>44</v>
      </c>
      <c r="B51" s="6">
        <v>605534</v>
      </c>
      <c r="C51" s="6" t="s">
        <v>301</v>
      </c>
      <c r="D51" s="6" t="s">
        <v>302</v>
      </c>
      <c r="E51" s="6" t="s">
        <v>303</v>
      </c>
      <c r="F51" s="6" t="s">
        <v>120</v>
      </c>
      <c r="G51" s="6" t="s">
        <v>276</v>
      </c>
      <c r="H51" s="6" t="s">
        <v>563</v>
      </c>
      <c r="I51" s="6">
        <v>109</v>
      </c>
      <c r="J51" s="6" t="str">
        <f>VLOOKUP(B51,Sheet1!$A$1:$I$148,5,0)</f>
        <v>240</v>
      </c>
      <c r="K51" s="6" t="str">
        <f>VLOOKUP(B51,Sheet1!$A$1:$I$148,7,0)</f>
        <v>210</v>
      </c>
      <c r="L51" s="6">
        <f t="shared" si="0"/>
        <v>450</v>
      </c>
      <c r="M51" s="6" t="str">
        <f>VLOOKUP(B51,Sheet1!$A$1:$I$148,9,0)</f>
        <v>Đạt</v>
      </c>
      <c r="N51" s="6"/>
    </row>
    <row r="52" spans="1:14" x14ac:dyDescent="0.25">
      <c r="A52" s="6">
        <v>45</v>
      </c>
      <c r="B52" s="6">
        <v>603229</v>
      </c>
      <c r="C52" s="6" t="s">
        <v>345</v>
      </c>
      <c r="D52" s="6" t="s">
        <v>346</v>
      </c>
      <c r="E52" s="6" t="s">
        <v>30</v>
      </c>
      <c r="F52" s="6" t="s">
        <v>347</v>
      </c>
      <c r="G52" s="6" t="s">
        <v>344</v>
      </c>
      <c r="H52" s="6" t="s">
        <v>563</v>
      </c>
      <c r="I52" s="6">
        <v>109</v>
      </c>
      <c r="J52" s="6" t="str">
        <f>VLOOKUP(B52,Sheet1!$A$1:$I$148,5,0)</f>
        <v>200</v>
      </c>
      <c r="K52" s="6" t="str">
        <f>VLOOKUP(B52,Sheet1!$A$1:$I$148,7,0)</f>
        <v>235</v>
      </c>
      <c r="L52" s="6">
        <f t="shared" si="0"/>
        <v>435</v>
      </c>
      <c r="M52" s="6" t="str">
        <f>VLOOKUP(B52,Sheet1!$A$1:$I$148,9,0)</f>
        <v>Đạt</v>
      </c>
      <c r="N52" s="6"/>
    </row>
    <row r="53" spans="1:14" x14ac:dyDescent="0.25">
      <c r="A53" s="6">
        <v>46</v>
      </c>
      <c r="B53" s="6">
        <v>604422</v>
      </c>
      <c r="C53" s="6" t="s">
        <v>486</v>
      </c>
      <c r="D53" s="6" t="s">
        <v>487</v>
      </c>
      <c r="E53" s="24" t="s">
        <v>488</v>
      </c>
      <c r="F53" s="6" t="s">
        <v>420</v>
      </c>
      <c r="G53" s="6" t="s">
        <v>485</v>
      </c>
      <c r="H53" s="6" t="s">
        <v>563</v>
      </c>
      <c r="I53" s="6">
        <v>109</v>
      </c>
      <c r="J53" s="6" t="str">
        <f>VLOOKUP(B53,Sheet1!$A$1:$I$148,5,0)</f>
        <v>130</v>
      </c>
      <c r="K53" s="6" t="str">
        <f>VLOOKUP(B53,Sheet1!$A$1:$I$148,7,0)</f>
        <v>150</v>
      </c>
      <c r="L53" s="6">
        <f t="shared" si="0"/>
        <v>280</v>
      </c>
      <c r="M53" s="6" t="str">
        <f>VLOOKUP(B53,Sheet1!$A$1:$I$148,9,0)</f>
        <v>Không đạt</v>
      </c>
      <c r="N53" s="6"/>
    </row>
    <row r="54" spans="1:14" x14ac:dyDescent="0.25">
      <c r="A54" s="6">
        <v>47</v>
      </c>
      <c r="B54" s="6">
        <v>601331</v>
      </c>
      <c r="C54" s="6" t="s">
        <v>143</v>
      </c>
      <c r="D54" s="6" t="s">
        <v>77</v>
      </c>
      <c r="E54" s="24" t="s">
        <v>17</v>
      </c>
      <c r="F54" s="6" t="s">
        <v>413</v>
      </c>
      <c r="G54" s="6" t="s">
        <v>406</v>
      </c>
      <c r="H54" s="6" t="s">
        <v>563</v>
      </c>
      <c r="I54" s="6">
        <v>109</v>
      </c>
      <c r="J54" s="6" t="str">
        <f>VLOOKUP(B54,Sheet1!$A$1:$I$148,5,0)</f>
        <v>180</v>
      </c>
      <c r="K54" s="6" t="str">
        <f>VLOOKUP(B54,Sheet1!$A$1:$I$148,7,0)</f>
        <v>150</v>
      </c>
      <c r="L54" s="6">
        <f t="shared" si="0"/>
        <v>330</v>
      </c>
      <c r="M54" s="6" t="str">
        <f>VLOOKUP(B54,Sheet1!$A$1:$I$148,9,0)</f>
        <v>Không đạt</v>
      </c>
      <c r="N54" s="6"/>
    </row>
    <row r="55" spans="1:14" x14ac:dyDescent="0.25">
      <c r="A55" s="6">
        <v>48</v>
      </c>
      <c r="B55" s="6">
        <v>597428</v>
      </c>
      <c r="C55" s="6" t="s">
        <v>125</v>
      </c>
      <c r="D55" s="6" t="s">
        <v>126</v>
      </c>
      <c r="E55" s="6" t="s">
        <v>127</v>
      </c>
      <c r="F55" s="6" t="s">
        <v>128</v>
      </c>
      <c r="G55" s="6" t="s">
        <v>124</v>
      </c>
      <c r="H55" s="6" t="s">
        <v>563</v>
      </c>
      <c r="I55" s="6">
        <v>109</v>
      </c>
      <c r="J55" s="6" t="str">
        <f>VLOOKUP(B55,Sheet1!$A$1:$I$148,5,0)</f>
        <v>150</v>
      </c>
      <c r="K55" s="6" t="str">
        <f>VLOOKUP(B55,Sheet1!$A$1:$I$148,7,0)</f>
        <v>255</v>
      </c>
      <c r="L55" s="6">
        <f t="shared" si="0"/>
        <v>405</v>
      </c>
      <c r="M55" s="6" t="str">
        <f>VLOOKUP(B55,Sheet1!$A$1:$I$148,9,0)</f>
        <v>Đạt</v>
      </c>
      <c r="N55" s="6"/>
    </row>
    <row r="56" spans="1:14" x14ac:dyDescent="0.25">
      <c r="A56" s="6">
        <v>49</v>
      </c>
      <c r="B56" s="6">
        <v>603666</v>
      </c>
      <c r="C56" s="6" t="s">
        <v>3</v>
      </c>
      <c r="D56" s="6" t="s">
        <v>73</v>
      </c>
      <c r="E56" s="6" t="s">
        <v>14</v>
      </c>
      <c r="F56" s="6" t="s">
        <v>396</v>
      </c>
      <c r="G56" s="6" t="s">
        <v>397</v>
      </c>
      <c r="H56" s="6" t="s">
        <v>563</v>
      </c>
      <c r="I56" s="6">
        <v>109</v>
      </c>
      <c r="J56" s="6" t="str">
        <f>VLOOKUP(B56,Sheet1!$A$1:$I$148,5,0)</f>
        <v>355</v>
      </c>
      <c r="K56" s="6" t="str">
        <f>VLOOKUP(B56,Sheet1!$A$1:$I$148,7,0)</f>
        <v>350</v>
      </c>
      <c r="L56" s="6">
        <f t="shared" si="0"/>
        <v>705</v>
      </c>
      <c r="M56" s="6" t="str">
        <f>VLOOKUP(B56,Sheet1!$A$1:$I$148,9,0)</f>
        <v>Đạt</v>
      </c>
      <c r="N56" s="6"/>
    </row>
    <row r="57" spans="1:14" x14ac:dyDescent="0.25">
      <c r="A57" s="6">
        <v>50</v>
      </c>
      <c r="B57" s="6">
        <v>597439</v>
      </c>
      <c r="C57" s="6" t="s">
        <v>118</v>
      </c>
      <c r="D57" s="6" t="s">
        <v>119</v>
      </c>
      <c r="E57" s="6" t="s">
        <v>51</v>
      </c>
      <c r="F57" s="6" t="s">
        <v>120</v>
      </c>
      <c r="G57" s="6" t="s">
        <v>117</v>
      </c>
      <c r="H57" s="6" t="s">
        <v>563</v>
      </c>
      <c r="I57" s="6">
        <v>109</v>
      </c>
      <c r="J57" s="6" t="str">
        <f>VLOOKUP(B57,Sheet1!$A$1:$I$148,5,0)</f>
        <v>200</v>
      </c>
      <c r="K57" s="6" t="str">
        <f>VLOOKUP(B57,Sheet1!$A$1:$I$148,7,0)</f>
        <v>225</v>
      </c>
      <c r="L57" s="6">
        <f t="shared" si="0"/>
        <v>425</v>
      </c>
      <c r="M57" s="6" t="str">
        <f>VLOOKUP(B57,Sheet1!$A$1:$I$148,9,0)</f>
        <v>Đạt</v>
      </c>
      <c r="N57" s="6"/>
    </row>
    <row r="58" spans="1:14" x14ac:dyDescent="0.25">
      <c r="A58" s="6">
        <v>51</v>
      </c>
      <c r="B58" s="6">
        <v>603057</v>
      </c>
      <c r="C58" s="6" t="s">
        <v>443</v>
      </c>
      <c r="D58" s="6" t="s">
        <v>70</v>
      </c>
      <c r="E58" s="6" t="s">
        <v>26</v>
      </c>
      <c r="F58" s="6" t="s">
        <v>76</v>
      </c>
      <c r="G58" s="6" t="s">
        <v>435</v>
      </c>
      <c r="H58" s="6" t="s">
        <v>577</v>
      </c>
      <c r="I58" s="6">
        <v>108</v>
      </c>
      <c r="J58" s="6" t="str">
        <f>VLOOKUP(B58,Sheet1!$A$1:$I$148,5,0)</f>
        <v>355</v>
      </c>
      <c r="K58" s="6" t="str">
        <f>VLOOKUP(B58,Sheet1!$A$1:$I$148,7,0)</f>
        <v>285</v>
      </c>
      <c r="L58" s="6">
        <f t="shared" si="0"/>
        <v>640</v>
      </c>
      <c r="M58" s="6" t="str">
        <f>VLOOKUP(B58,Sheet1!$A$1:$I$148,9,0)</f>
        <v>Đạt</v>
      </c>
      <c r="N58" s="6"/>
    </row>
    <row r="59" spans="1:14" x14ac:dyDescent="0.25">
      <c r="A59" s="6">
        <v>52</v>
      </c>
      <c r="B59" s="6">
        <v>597797</v>
      </c>
      <c r="C59" s="6" t="s">
        <v>195</v>
      </c>
      <c r="D59" s="6" t="s">
        <v>196</v>
      </c>
      <c r="E59" s="6" t="s">
        <v>6</v>
      </c>
      <c r="F59" s="6" t="s">
        <v>197</v>
      </c>
      <c r="G59" s="6" t="s">
        <v>194</v>
      </c>
      <c r="H59" s="6" t="s">
        <v>577</v>
      </c>
      <c r="I59" s="6">
        <v>108</v>
      </c>
      <c r="J59" s="6" t="str">
        <f>VLOOKUP(B59,Sheet1!$A$1:$I$148,5,0)</f>
        <v>215</v>
      </c>
      <c r="K59" s="6" t="str">
        <f>VLOOKUP(B59,Sheet1!$A$1:$I$148,7,0)</f>
        <v>370</v>
      </c>
      <c r="L59" s="6">
        <f t="shared" si="0"/>
        <v>585</v>
      </c>
      <c r="M59" s="6" t="str">
        <f>VLOOKUP(B59,Sheet1!$A$1:$I$148,9,0)</f>
        <v>Đạt</v>
      </c>
      <c r="N59" s="6"/>
    </row>
    <row r="60" spans="1:14" x14ac:dyDescent="0.25">
      <c r="A60" s="6">
        <v>53</v>
      </c>
      <c r="B60" s="6">
        <v>605582</v>
      </c>
      <c r="C60" s="6" t="s">
        <v>387</v>
      </c>
      <c r="D60" s="6" t="s">
        <v>388</v>
      </c>
      <c r="E60" s="6" t="s">
        <v>37</v>
      </c>
      <c r="F60" s="6" t="s">
        <v>335</v>
      </c>
      <c r="G60" s="6" t="s">
        <v>386</v>
      </c>
      <c r="H60" s="6" t="s">
        <v>577</v>
      </c>
      <c r="I60" s="6">
        <v>108</v>
      </c>
      <c r="J60" s="6" t="str">
        <f>VLOOKUP(B60,Sheet1!$A$1:$I$148,5,0)</f>
        <v>110</v>
      </c>
      <c r="K60" s="6" t="str">
        <f>VLOOKUP(B60,Sheet1!$A$1:$I$148,7,0)</f>
        <v>385</v>
      </c>
      <c r="L60" s="6">
        <f t="shared" si="0"/>
        <v>495</v>
      </c>
      <c r="M60" s="6" t="str">
        <f>VLOOKUP(B60,Sheet1!$A$1:$I$148,9,0)</f>
        <v>Đạt</v>
      </c>
      <c r="N60" s="6"/>
    </row>
    <row r="61" spans="1:14" x14ac:dyDescent="0.25">
      <c r="A61" s="6">
        <v>54</v>
      </c>
      <c r="B61" s="6">
        <v>601674</v>
      </c>
      <c r="C61" s="6" t="s">
        <v>315</v>
      </c>
      <c r="D61" s="6" t="s">
        <v>67</v>
      </c>
      <c r="E61" s="6" t="s">
        <v>37</v>
      </c>
      <c r="F61" s="6" t="s">
        <v>66</v>
      </c>
      <c r="G61" s="6" t="s">
        <v>316</v>
      </c>
      <c r="H61" s="6" t="s">
        <v>577</v>
      </c>
      <c r="I61" s="6">
        <v>108</v>
      </c>
      <c r="J61" s="6" t="str">
        <f>VLOOKUP(B61,Sheet1!$A$1:$I$148,5,0)</f>
        <v>125</v>
      </c>
      <c r="K61" s="6" t="str">
        <f>VLOOKUP(B61,Sheet1!$A$1:$I$148,7,0)</f>
        <v>405</v>
      </c>
      <c r="L61" s="6">
        <f t="shared" si="0"/>
        <v>530</v>
      </c>
      <c r="M61" s="6" t="str">
        <f>VLOOKUP(B61,Sheet1!$A$1:$I$148,9,0)</f>
        <v>Đạt</v>
      </c>
      <c r="N61" s="6"/>
    </row>
    <row r="62" spans="1:14" x14ac:dyDescent="0.25">
      <c r="A62" s="6">
        <v>55</v>
      </c>
      <c r="B62" s="6">
        <v>604133</v>
      </c>
      <c r="C62" s="6" t="s">
        <v>418</v>
      </c>
      <c r="D62" s="6" t="s">
        <v>419</v>
      </c>
      <c r="E62" s="6" t="s">
        <v>25</v>
      </c>
      <c r="F62" s="6" t="s">
        <v>420</v>
      </c>
      <c r="G62" s="6" t="s">
        <v>421</v>
      </c>
      <c r="H62" s="6" t="s">
        <v>577</v>
      </c>
      <c r="I62" s="6">
        <v>108</v>
      </c>
      <c r="J62" s="6" t="str">
        <f>VLOOKUP(B62,Sheet1!$A$1:$I$148,5,0)</f>
        <v>315</v>
      </c>
      <c r="K62" s="6" t="str">
        <f>VLOOKUP(B62,Sheet1!$A$1:$I$148,7,0)</f>
        <v>310</v>
      </c>
      <c r="L62" s="6">
        <f t="shared" si="0"/>
        <v>625</v>
      </c>
      <c r="M62" s="6" t="str">
        <f>VLOOKUP(B62,Sheet1!$A$1:$I$148,9,0)</f>
        <v>Đạt</v>
      </c>
      <c r="N62" s="6"/>
    </row>
    <row r="63" spans="1:14" x14ac:dyDescent="0.25">
      <c r="A63" s="6">
        <v>56</v>
      </c>
      <c r="B63" s="6">
        <v>603877</v>
      </c>
      <c r="C63" s="6" t="s">
        <v>400</v>
      </c>
      <c r="D63" s="6" t="s">
        <v>401</v>
      </c>
      <c r="E63" s="6" t="s">
        <v>35</v>
      </c>
      <c r="F63" s="6" t="s">
        <v>300</v>
      </c>
      <c r="G63" s="6" t="s">
        <v>402</v>
      </c>
      <c r="H63" s="6" t="s">
        <v>577</v>
      </c>
      <c r="I63" s="6">
        <v>108</v>
      </c>
      <c r="J63" s="6" t="str">
        <f>VLOOKUP(B63,Sheet1!$A$1:$I$148,5,0)</f>
        <v>255</v>
      </c>
      <c r="K63" s="6" t="str">
        <f>VLOOKUP(B63,Sheet1!$A$1:$I$148,7,0)</f>
        <v>395</v>
      </c>
      <c r="L63" s="6">
        <f t="shared" si="0"/>
        <v>650</v>
      </c>
      <c r="M63" s="6" t="str">
        <f>VLOOKUP(B63,Sheet1!$A$1:$I$148,9,0)</f>
        <v>Đạt</v>
      </c>
      <c r="N63" s="6"/>
    </row>
    <row r="64" spans="1:14" x14ac:dyDescent="0.25">
      <c r="A64" s="6">
        <v>57</v>
      </c>
      <c r="B64" s="6">
        <v>603331</v>
      </c>
      <c r="C64" s="6" t="s">
        <v>220</v>
      </c>
      <c r="D64" s="6" t="s">
        <v>221</v>
      </c>
      <c r="E64" s="6" t="s">
        <v>10</v>
      </c>
      <c r="F64" s="6" t="s">
        <v>222</v>
      </c>
      <c r="G64" s="6" t="s">
        <v>223</v>
      </c>
      <c r="H64" s="6" t="s">
        <v>577</v>
      </c>
      <c r="I64" s="6">
        <v>108</v>
      </c>
      <c r="J64" s="6" t="str">
        <f>VLOOKUP(B64,Sheet1!$A$1:$I$148,5,0)</f>
        <v>255</v>
      </c>
      <c r="K64" s="6" t="str">
        <f>VLOOKUP(B64,Sheet1!$A$1:$I$148,7,0)</f>
        <v>280</v>
      </c>
      <c r="L64" s="6">
        <f t="shared" si="0"/>
        <v>535</v>
      </c>
      <c r="M64" s="6" t="str">
        <f>VLOOKUP(B64,Sheet1!$A$1:$I$148,9,0)</f>
        <v>Đạt</v>
      </c>
      <c r="N64" s="6"/>
    </row>
    <row r="65" spans="1:14" x14ac:dyDescent="0.25">
      <c r="A65" s="6">
        <v>58</v>
      </c>
      <c r="B65" s="6">
        <v>585558</v>
      </c>
      <c r="C65" s="6" t="s">
        <v>104</v>
      </c>
      <c r="D65" s="6" t="s">
        <v>105</v>
      </c>
      <c r="E65" s="6" t="s">
        <v>52</v>
      </c>
      <c r="F65" s="6" t="s">
        <v>106</v>
      </c>
      <c r="G65" s="6" t="s">
        <v>107</v>
      </c>
      <c r="H65" s="6" t="s">
        <v>577</v>
      </c>
      <c r="I65" s="6">
        <v>108</v>
      </c>
      <c r="J65" s="6" t="str">
        <f>VLOOKUP(B65,Sheet1!$A$1:$I$148,5,0)</f>
        <v>260</v>
      </c>
      <c r="K65" s="6" t="str">
        <f>VLOOKUP(B65,Sheet1!$A$1:$I$148,7,0)</f>
        <v>230</v>
      </c>
      <c r="L65" s="6">
        <f t="shared" si="0"/>
        <v>490</v>
      </c>
      <c r="M65" s="6" t="str">
        <f>VLOOKUP(B65,Sheet1!$A$1:$I$148,9,0)</f>
        <v>Đạt</v>
      </c>
      <c r="N65" s="6"/>
    </row>
    <row r="66" spans="1:14" x14ac:dyDescent="0.25">
      <c r="A66" s="6">
        <v>59</v>
      </c>
      <c r="B66" s="6">
        <v>590509</v>
      </c>
      <c r="C66" s="6" t="s">
        <v>170</v>
      </c>
      <c r="D66" s="6" t="s">
        <v>171</v>
      </c>
      <c r="E66" s="6" t="s">
        <v>52</v>
      </c>
      <c r="F66" s="6" t="s">
        <v>172</v>
      </c>
      <c r="G66" s="6" t="s">
        <v>173</v>
      </c>
      <c r="H66" s="6" t="s">
        <v>577</v>
      </c>
      <c r="I66" s="6">
        <v>108</v>
      </c>
      <c r="J66" s="6" t="str">
        <f>VLOOKUP(B66,Sheet1!$A$1:$I$148,5,0)</f>
        <v>335</v>
      </c>
      <c r="K66" s="6" t="str">
        <f>VLOOKUP(B66,Sheet1!$A$1:$I$148,7,0)</f>
        <v>305</v>
      </c>
      <c r="L66" s="6">
        <f t="shared" si="0"/>
        <v>640</v>
      </c>
      <c r="M66" s="6" t="str">
        <f>VLOOKUP(B66,Sheet1!$A$1:$I$148,9,0)</f>
        <v>Đạt</v>
      </c>
      <c r="N66" s="6"/>
    </row>
    <row r="67" spans="1:14" x14ac:dyDescent="0.25">
      <c r="A67" s="6">
        <v>60</v>
      </c>
      <c r="B67" s="6">
        <v>590778</v>
      </c>
      <c r="C67" s="6" t="s">
        <v>149</v>
      </c>
      <c r="D67" s="6" t="s">
        <v>150</v>
      </c>
      <c r="E67" s="6" t="s">
        <v>43</v>
      </c>
      <c r="F67" s="6" t="s">
        <v>151</v>
      </c>
      <c r="G67" s="6" t="s">
        <v>152</v>
      </c>
      <c r="H67" s="6" t="s">
        <v>577</v>
      </c>
      <c r="I67" s="6">
        <v>108</v>
      </c>
      <c r="J67" s="6" t="str">
        <f>VLOOKUP(B67,Sheet1!$A$1:$I$148,5,0)</f>
        <v>165</v>
      </c>
      <c r="K67" s="6" t="str">
        <f>VLOOKUP(B67,Sheet1!$A$1:$I$148,7,0)</f>
        <v>255</v>
      </c>
      <c r="L67" s="6">
        <f t="shared" si="0"/>
        <v>420</v>
      </c>
      <c r="M67" s="6" t="str">
        <f>VLOOKUP(B67,Sheet1!$A$1:$I$148,9,0)</f>
        <v>Đạt</v>
      </c>
      <c r="N67" s="6"/>
    </row>
    <row r="68" spans="1:14" x14ac:dyDescent="0.25">
      <c r="A68" s="6">
        <v>61</v>
      </c>
      <c r="B68" s="6">
        <v>601300</v>
      </c>
      <c r="C68" s="6" t="s">
        <v>475</v>
      </c>
      <c r="D68" s="6" t="s">
        <v>70</v>
      </c>
      <c r="E68" s="6" t="s">
        <v>476</v>
      </c>
      <c r="F68" s="6" t="s">
        <v>477</v>
      </c>
      <c r="G68" s="6" t="s">
        <v>474</v>
      </c>
      <c r="H68" s="6" t="s">
        <v>577</v>
      </c>
      <c r="I68" s="6">
        <v>108</v>
      </c>
      <c r="J68" s="6" t="str">
        <f>VLOOKUP(B68,Sheet1!$A$1:$I$148,5,0)</f>
        <v>275</v>
      </c>
      <c r="K68" s="6" t="str">
        <f>VLOOKUP(B68,Sheet1!$A$1:$I$148,7,0)</f>
        <v>270</v>
      </c>
      <c r="L68" s="6">
        <f t="shared" si="0"/>
        <v>545</v>
      </c>
      <c r="M68" s="6" t="str">
        <f>VLOOKUP(B68,Sheet1!$A$1:$I$148,9,0)</f>
        <v>Đạt</v>
      </c>
      <c r="N68" s="6"/>
    </row>
    <row r="69" spans="1:14" x14ac:dyDescent="0.25">
      <c r="A69" s="6">
        <v>62</v>
      </c>
      <c r="B69" s="6">
        <v>597729</v>
      </c>
      <c r="C69" s="6" t="s">
        <v>202</v>
      </c>
      <c r="D69" s="6" t="s">
        <v>203</v>
      </c>
      <c r="E69" s="24" t="s">
        <v>79</v>
      </c>
      <c r="F69" s="6" t="s">
        <v>204</v>
      </c>
      <c r="G69" s="6" t="s">
        <v>205</v>
      </c>
      <c r="H69" s="6" t="s">
        <v>577</v>
      </c>
      <c r="I69" s="6">
        <v>108</v>
      </c>
      <c r="J69" s="6" t="str">
        <f>VLOOKUP(B69,Sheet1!$A$1:$I$148,5,0)</f>
        <v>180</v>
      </c>
      <c r="K69" s="6" t="str">
        <f>VLOOKUP(B69,Sheet1!$A$1:$I$148,7,0)</f>
        <v>150</v>
      </c>
      <c r="L69" s="6">
        <f t="shared" si="0"/>
        <v>330</v>
      </c>
      <c r="M69" s="6" t="str">
        <f>VLOOKUP(B69,Sheet1!$A$1:$I$148,9,0)</f>
        <v>Không đạt</v>
      </c>
      <c r="N69" s="6"/>
    </row>
    <row r="70" spans="1:14" x14ac:dyDescent="0.25">
      <c r="A70" s="6">
        <v>63</v>
      </c>
      <c r="B70" s="6">
        <v>598891</v>
      </c>
      <c r="C70" s="6" t="s">
        <v>217</v>
      </c>
      <c r="D70" s="6" t="s">
        <v>68</v>
      </c>
      <c r="E70" s="6" t="s">
        <v>22</v>
      </c>
      <c r="F70" s="6" t="s">
        <v>218</v>
      </c>
      <c r="G70" s="6" t="s">
        <v>219</v>
      </c>
      <c r="H70" s="6" t="s">
        <v>577</v>
      </c>
      <c r="I70" s="6">
        <v>108</v>
      </c>
      <c r="J70" s="6" t="str">
        <f>VLOOKUP(B70,Sheet1!$A$1:$I$148,5,0)</f>
        <v>220</v>
      </c>
      <c r="K70" s="6" t="str">
        <f>VLOOKUP(B70,Sheet1!$A$1:$I$148,7,0)</f>
        <v>265</v>
      </c>
      <c r="L70" s="6">
        <f t="shared" si="0"/>
        <v>485</v>
      </c>
      <c r="M70" s="6" t="str">
        <f>VLOOKUP(B70,Sheet1!$A$1:$I$148,9,0)</f>
        <v>Đạt</v>
      </c>
      <c r="N70" s="6"/>
    </row>
    <row r="71" spans="1:14" x14ac:dyDescent="0.25">
      <c r="A71" s="6">
        <v>64</v>
      </c>
      <c r="B71" s="6">
        <v>597855</v>
      </c>
      <c r="C71" s="6" t="s">
        <v>552</v>
      </c>
      <c r="D71" s="6" t="s">
        <v>553</v>
      </c>
      <c r="E71" s="6" t="s">
        <v>200</v>
      </c>
      <c r="F71" s="7">
        <v>35380</v>
      </c>
      <c r="G71" s="6" t="s">
        <v>554</v>
      </c>
      <c r="H71" s="6" t="s">
        <v>577</v>
      </c>
      <c r="I71" s="6">
        <v>108</v>
      </c>
      <c r="J71" s="6" t="str">
        <f>VLOOKUP(B71,Sheet1!$A$1:$I$148,5,0)</f>
        <v>170</v>
      </c>
      <c r="K71" s="6" t="str">
        <f>VLOOKUP(B71,Sheet1!$A$1:$I$148,7,0)</f>
        <v>410</v>
      </c>
      <c r="L71" s="6">
        <f t="shared" si="0"/>
        <v>580</v>
      </c>
      <c r="M71" s="6" t="str">
        <f>VLOOKUP(B71,Sheet1!$A$1:$I$148,9,0)</f>
        <v>Đạt</v>
      </c>
      <c r="N71" s="6"/>
    </row>
    <row r="72" spans="1:14" x14ac:dyDescent="0.25">
      <c r="A72" s="6">
        <v>65</v>
      </c>
      <c r="B72" s="6">
        <v>603078</v>
      </c>
      <c r="C72" s="6" t="s">
        <v>292</v>
      </c>
      <c r="D72" s="6" t="s">
        <v>114</v>
      </c>
      <c r="E72" s="6" t="s">
        <v>293</v>
      </c>
      <c r="F72" s="6" t="s">
        <v>294</v>
      </c>
      <c r="G72" s="6" t="s">
        <v>276</v>
      </c>
      <c r="H72" s="6" t="s">
        <v>577</v>
      </c>
      <c r="I72" s="6">
        <v>108</v>
      </c>
      <c r="J72" s="6" t="str">
        <f>VLOOKUP(B72,Sheet1!$A$1:$I$148,5,0)</f>
        <v>355</v>
      </c>
      <c r="K72" s="6" t="str">
        <f>VLOOKUP(B72,Sheet1!$A$1:$I$148,7,0)</f>
        <v>270</v>
      </c>
      <c r="L72" s="6">
        <f t="shared" si="0"/>
        <v>625</v>
      </c>
      <c r="M72" s="6" t="str">
        <f>VLOOKUP(B72,Sheet1!$A$1:$I$148,9,0)</f>
        <v>Đạt</v>
      </c>
      <c r="N72" s="6"/>
    </row>
    <row r="73" spans="1:14" x14ac:dyDescent="0.25">
      <c r="A73" s="6">
        <v>66</v>
      </c>
      <c r="B73" s="6">
        <v>602951</v>
      </c>
      <c r="C73" s="6" t="s">
        <v>267</v>
      </c>
      <c r="D73" s="6" t="s">
        <v>268</v>
      </c>
      <c r="E73" s="6" t="s">
        <v>38</v>
      </c>
      <c r="F73" s="6" t="s">
        <v>269</v>
      </c>
      <c r="G73" s="6" t="s">
        <v>270</v>
      </c>
      <c r="H73" s="6" t="s">
        <v>577</v>
      </c>
      <c r="I73" s="6">
        <v>108</v>
      </c>
      <c r="J73" s="6" t="str">
        <f>VLOOKUP(B73,Sheet1!$A$1:$I$148,5,0)</f>
        <v>365</v>
      </c>
      <c r="K73" s="6" t="str">
        <f>VLOOKUP(B73,Sheet1!$A$1:$I$148,7,0)</f>
        <v>255</v>
      </c>
      <c r="L73" s="6">
        <f t="shared" ref="L73:L136" si="1">J73+K73</f>
        <v>620</v>
      </c>
      <c r="M73" s="6" t="str">
        <f>VLOOKUP(B73,Sheet1!$A$1:$I$148,9,0)</f>
        <v>Đạt</v>
      </c>
      <c r="N73" s="6"/>
    </row>
    <row r="74" spans="1:14" x14ac:dyDescent="0.25">
      <c r="A74" s="6">
        <v>67</v>
      </c>
      <c r="B74" s="6">
        <v>600051</v>
      </c>
      <c r="C74" s="6" t="s">
        <v>226</v>
      </c>
      <c r="D74" s="6" t="s">
        <v>70</v>
      </c>
      <c r="E74" s="6" t="s">
        <v>39</v>
      </c>
      <c r="F74" s="6" t="s">
        <v>227</v>
      </c>
      <c r="G74" s="6" t="s">
        <v>228</v>
      </c>
      <c r="H74" s="6" t="s">
        <v>577</v>
      </c>
      <c r="I74" s="6">
        <v>108</v>
      </c>
      <c r="J74" s="6" t="str">
        <f>VLOOKUP(B74,Sheet1!$A$1:$I$148,5,0)</f>
        <v>290</v>
      </c>
      <c r="K74" s="6" t="str">
        <f>VLOOKUP(B74,Sheet1!$A$1:$I$148,7,0)</f>
        <v>320</v>
      </c>
      <c r="L74" s="6">
        <f t="shared" si="1"/>
        <v>610</v>
      </c>
      <c r="M74" s="6" t="str">
        <f>VLOOKUP(B74,Sheet1!$A$1:$I$148,9,0)</f>
        <v>Đạt</v>
      </c>
      <c r="N74" s="6"/>
    </row>
    <row r="75" spans="1:14" x14ac:dyDescent="0.25">
      <c r="A75" s="6">
        <v>68</v>
      </c>
      <c r="B75" s="6">
        <v>605769</v>
      </c>
      <c r="C75" s="6" t="s">
        <v>304</v>
      </c>
      <c r="D75" s="6" t="s">
        <v>305</v>
      </c>
      <c r="E75" s="6" t="s">
        <v>12</v>
      </c>
      <c r="F75" s="6" t="s">
        <v>306</v>
      </c>
      <c r="G75" s="6" t="s">
        <v>276</v>
      </c>
      <c r="H75" s="6" t="s">
        <v>577</v>
      </c>
      <c r="I75" s="6">
        <v>108</v>
      </c>
      <c r="J75" s="6" t="str">
        <f>VLOOKUP(B75,Sheet1!$A$1:$I$148,5,0)</f>
        <v>245</v>
      </c>
      <c r="K75" s="6" t="str">
        <f>VLOOKUP(B75,Sheet1!$A$1:$I$148,7,0)</f>
        <v>230</v>
      </c>
      <c r="L75" s="6">
        <f t="shared" si="1"/>
        <v>475</v>
      </c>
      <c r="M75" s="6" t="str">
        <f>VLOOKUP(B75,Sheet1!$A$1:$I$148,9,0)</f>
        <v>Đạt</v>
      </c>
      <c r="N75" s="6"/>
    </row>
    <row r="76" spans="1:14" x14ac:dyDescent="0.25">
      <c r="A76" s="6">
        <v>69</v>
      </c>
      <c r="B76" s="6">
        <v>603039</v>
      </c>
      <c r="C76" s="6" t="s">
        <v>430</v>
      </c>
      <c r="D76" s="6" t="s">
        <v>431</v>
      </c>
      <c r="E76" s="6" t="s">
        <v>12</v>
      </c>
      <c r="F76" s="6" t="s">
        <v>432</v>
      </c>
      <c r="G76" s="6" t="s">
        <v>423</v>
      </c>
      <c r="H76" s="6" t="s">
        <v>577</v>
      </c>
      <c r="I76" s="6">
        <v>108</v>
      </c>
      <c r="J76" s="6" t="str">
        <f>VLOOKUP(B76,Sheet1!$A$1:$I$148,5,0)</f>
        <v>315</v>
      </c>
      <c r="K76" s="6" t="str">
        <f>VLOOKUP(B76,Sheet1!$A$1:$I$148,7,0)</f>
        <v>350</v>
      </c>
      <c r="L76" s="6">
        <f t="shared" si="1"/>
        <v>665</v>
      </c>
      <c r="M76" s="6" t="str">
        <f>VLOOKUP(B76,Sheet1!$A$1:$I$148,9,0)</f>
        <v>Đạt</v>
      </c>
      <c r="N76" s="6"/>
    </row>
    <row r="77" spans="1:14" x14ac:dyDescent="0.25">
      <c r="A77" s="6">
        <v>70</v>
      </c>
      <c r="B77" s="6">
        <v>603041</v>
      </c>
      <c r="C77" s="6" t="s">
        <v>285</v>
      </c>
      <c r="D77" s="6" t="s">
        <v>286</v>
      </c>
      <c r="E77" s="6" t="s">
        <v>20</v>
      </c>
      <c r="F77" s="6" t="s">
        <v>287</v>
      </c>
      <c r="G77" s="6" t="s">
        <v>276</v>
      </c>
      <c r="H77" s="6" t="s">
        <v>577</v>
      </c>
      <c r="I77" s="6">
        <v>108</v>
      </c>
      <c r="J77" s="6" t="str">
        <f>VLOOKUP(B77,Sheet1!$A$1:$I$148,5,0)</f>
        <v>320</v>
      </c>
      <c r="K77" s="6" t="str">
        <f>VLOOKUP(B77,Sheet1!$A$1:$I$148,7,0)</f>
        <v>350</v>
      </c>
      <c r="L77" s="6">
        <f t="shared" si="1"/>
        <v>670</v>
      </c>
      <c r="M77" s="6" t="str">
        <f>VLOOKUP(B77,Sheet1!$A$1:$I$148,9,0)</f>
        <v>Đạt</v>
      </c>
      <c r="N77" s="6"/>
    </row>
    <row r="78" spans="1:14" x14ac:dyDescent="0.25">
      <c r="A78" s="6">
        <v>71</v>
      </c>
      <c r="B78" s="6">
        <v>587822</v>
      </c>
      <c r="C78" s="6" t="s">
        <v>96</v>
      </c>
      <c r="D78" s="6" t="s">
        <v>97</v>
      </c>
      <c r="E78" s="6" t="s">
        <v>98</v>
      </c>
      <c r="F78" s="6" t="s">
        <v>99</v>
      </c>
      <c r="G78" s="6" t="s">
        <v>91</v>
      </c>
      <c r="H78" s="6" t="s">
        <v>577</v>
      </c>
      <c r="I78" s="6">
        <v>108</v>
      </c>
      <c r="J78" s="6" t="str">
        <f>VLOOKUP(B78,Sheet1!$A$1:$I$148,5,0)</f>
        <v>315</v>
      </c>
      <c r="K78" s="6" t="str">
        <f>VLOOKUP(B78,Sheet1!$A$1:$I$148,7,0)</f>
        <v>355</v>
      </c>
      <c r="L78" s="6">
        <f t="shared" si="1"/>
        <v>670</v>
      </c>
      <c r="M78" s="6" t="str">
        <f>VLOOKUP(B78,Sheet1!$A$1:$I$148,9,0)</f>
        <v>Đạt</v>
      </c>
      <c r="N78" s="6"/>
    </row>
    <row r="79" spans="1:14" x14ac:dyDescent="0.25">
      <c r="A79" s="6">
        <v>72</v>
      </c>
      <c r="B79" s="6">
        <v>602641</v>
      </c>
      <c r="C79" s="6" t="s">
        <v>351</v>
      </c>
      <c r="D79" s="6" t="s">
        <v>147</v>
      </c>
      <c r="E79" s="6" t="s">
        <v>352</v>
      </c>
      <c r="F79" s="6" t="s">
        <v>58</v>
      </c>
      <c r="G79" s="6" t="s">
        <v>353</v>
      </c>
      <c r="H79" s="6" t="s">
        <v>577</v>
      </c>
      <c r="I79" s="6">
        <v>108</v>
      </c>
      <c r="J79" s="6" t="str">
        <f>VLOOKUP(B79,Sheet1!$A$1:$I$148,5,0)</f>
        <v>215</v>
      </c>
      <c r="K79" s="6" t="str">
        <f>VLOOKUP(B79,Sheet1!$A$1:$I$148,7,0)</f>
        <v>305</v>
      </c>
      <c r="L79" s="6">
        <f t="shared" si="1"/>
        <v>520</v>
      </c>
      <c r="M79" s="6" t="str">
        <f>VLOOKUP(B79,Sheet1!$A$1:$I$148,9,0)</f>
        <v>Đạt</v>
      </c>
      <c r="N79" s="6"/>
    </row>
    <row r="80" spans="1:14" x14ac:dyDescent="0.25">
      <c r="A80" s="6">
        <v>73</v>
      </c>
      <c r="B80" s="6">
        <v>590970</v>
      </c>
      <c r="C80" s="6" t="s">
        <v>153</v>
      </c>
      <c r="D80" s="6" t="s">
        <v>154</v>
      </c>
      <c r="E80" s="6" t="s">
        <v>45</v>
      </c>
      <c r="F80" s="6" t="s">
        <v>155</v>
      </c>
      <c r="G80" s="6" t="s">
        <v>156</v>
      </c>
      <c r="H80" s="6" t="s">
        <v>577</v>
      </c>
      <c r="I80" s="6">
        <v>108</v>
      </c>
      <c r="J80" s="6" t="str">
        <f>VLOOKUP(B80,Sheet1!$A$1:$I$148,5,0)</f>
        <v>245</v>
      </c>
      <c r="K80" s="6" t="str">
        <f>VLOOKUP(B80,Sheet1!$A$1:$I$148,7,0)</f>
        <v>305</v>
      </c>
      <c r="L80" s="6">
        <f t="shared" si="1"/>
        <v>550</v>
      </c>
      <c r="M80" s="6" t="str">
        <f>VLOOKUP(B80,Sheet1!$A$1:$I$148,9,0)</f>
        <v>Đạt</v>
      </c>
      <c r="N80" s="6"/>
    </row>
    <row r="81" spans="1:14" x14ac:dyDescent="0.25">
      <c r="A81" s="6">
        <v>74</v>
      </c>
      <c r="B81" s="6">
        <v>605778</v>
      </c>
      <c r="C81" s="6" t="s">
        <v>376</v>
      </c>
      <c r="D81" s="6" t="s">
        <v>70</v>
      </c>
      <c r="E81" s="6" t="s">
        <v>377</v>
      </c>
      <c r="F81" s="6" t="s">
        <v>375</v>
      </c>
      <c r="G81" s="6" t="s">
        <v>365</v>
      </c>
      <c r="H81" s="6" t="s">
        <v>577</v>
      </c>
      <c r="I81" s="6">
        <v>108</v>
      </c>
      <c r="J81" s="6" t="str">
        <f>VLOOKUP(B81,Sheet1!$A$1:$I$148,5,0)</f>
        <v>335</v>
      </c>
      <c r="K81" s="6" t="str">
        <f>VLOOKUP(B81,Sheet1!$A$1:$I$148,7,0)</f>
        <v>325</v>
      </c>
      <c r="L81" s="6">
        <f t="shared" si="1"/>
        <v>660</v>
      </c>
      <c r="M81" s="6" t="str">
        <f>VLOOKUP(B81,Sheet1!$A$1:$I$148,9,0)</f>
        <v>Đạt</v>
      </c>
      <c r="N81" s="6"/>
    </row>
    <row r="82" spans="1:14" x14ac:dyDescent="0.25">
      <c r="A82" s="6">
        <v>75</v>
      </c>
      <c r="B82" s="6">
        <v>602742</v>
      </c>
      <c r="C82" s="6" t="s">
        <v>85</v>
      </c>
      <c r="D82" s="6" t="s">
        <v>86</v>
      </c>
      <c r="E82" s="24" t="s">
        <v>16</v>
      </c>
      <c r="F82" s="6" t="s">
        <v>57</v>
      </c>
      <c r="G82" s="6" t="s">
        <v>353</v>
      </c>
      <c r="H82" s="6" t="s">
        <v>577</v>
      </c>
      <c r="I82" s="6">
        <v>108</v>
      </c>
      <c r="J82" s="6" t="str">
        <f>VLOOKUP(B82,Sheet1!$A$1:$I$148,5,0)</f>
        <v>125</v>
      </c>
      <c r="K82" s="6" t="str">
        <f>VLOOKUP(B82,Sheet1!$A$1:$I$148,7,0)</f>
        <v>230</v>
      </c>
      <c r="L82" s="6">
        <f t="shared" si="1"/>
        <v>355</v>
      </c>
      <c r="M82" s="6" t="str">
        <f>VLOOKUP(B82,Sheet1!$A$1:$I$148,9,0)</f>
        <v>Không đạt</v>
      </c>
      <c r="N82" s="6"/>
    </row>
    <row r="83" spans="1:14" x14ac:dyDescent="0.25">
      <c r="A83" s="6">
        <v>76</v>
      </c>
      <c r="B83" s="6">
        <v>604453</v>
      </c>
      <c r="C83" s="6" t="s">
        <v>496</v>
      </c>
      <c r="D83" s="6" t="s">
        <v>497</v>
      </c>
      <c r="E83" s="24" t="s">
        <v>5</v>
      </c>
      <c r="F83" s="6" t="s">
        <v>412</v>
      </c>
      <c r="G83" s="6" t="s">
        <v>498</v>
      </c>
      <c r="H83" s="6" t="s">
        <v>577</v>
      </c>
      <c r="I83" s="6">
        <v>109</v>
      </c>
      <c r="J83" s="6" t="str">
        <f>VLOOKUP(B83,Sheet1!$A$1:$I$148,5,0)</f>
        <v>200</v>
      </c>
      <c r="K83" s="6" t="str">
        <f>VLOOKUP(B83,Sheet1!$A$1:$I$148,7,0)</f>
        <v>130</v>
      </c>
      <c r="L83" s="6">
        <f t="shared" si="1"/>
        <v>330</v>
      </c>
      <c r="M83" s="6" t="str">
        <f>VLOOKUP(B83,Sheet1!$A$1:$I$148,9,0)</f>
        <v>Không đạt</v>
      </c>
      <c r="N83" s="6"/>
    </row>
    <row r="84" spans="1:14" x14ac:dyDescent="0.25">
      <c r="A84" s="6">
        <v>77</v>
      </c>
      <c r="B84" s="6">
        <v>602982</v>
      </c>
      <c r="C84" s="6" t="s">
        <v>274</v>
      </c>
      <c r="D84" s="6" t="s">
        <v>210</v>
      </c>
      <c r="E84" s="6" t="s">
        <v>275</v>
      </c>
      <c r="F84" s="6" t="s">
        <v>57</v>
      </c>
      <c r="G84" s="6" t="s">
        <v>276</v>
      </c>
      <c r="H84" s="6" t="s">
        <v>577</v>
      </c>
      <c r="I84" s="6">
        <v>109</v>
      </c>
      <c r="J84" s="6" t="str">
        <f>VLOOKUP(B84,Sheet1!$A$1:$I$148,5,0)</f>
        <v>270</v>
      </c>
      <c r="K84" s="6" t="str">
        <f>VLOOKUP(B84,Sheet1!$A$1:$I$148,7,0)</f>
        <v>260</v>
      </c>
      <c r="L84" s="6">
        <f t="shared" si="1"/>
        <v>530</v>
      </c>
      <c r="M84" s="6" t="str">
        <f>VLOOKUP(B84,Sheet1!$A$1:$I$148,9,0)</f>
        <v>Đạt</v>
      </c>
      <c r="N84" s="6"/>
    </row>
    <row r="85" spans="1:14" x14ac:dyDescent="0.25">
      <c r="A85" s="6">
        <v>78</v>
      </c>
      <c r="B85" s="6">
        <v>602018</v>
      </c>
      <c r="C85" s="6" t="s">
        <v>320</v>
      </c>
      <c r="D85" s="6" t="s">
        <v>321</v>
      </c>
      <c r="E85" s="24" t="s">
        <v>37</v>
      </c>
      <c r="F85" s="6" t="s">
        <v>59</v>
      </c>
      <c r="G85" s="6" t="s">
        <v>319</v>
      </c>
      <c r="H85" s="6" t="s">
        <v>577</v>
      </c>
      <c r="I85" s="6">
        <v>109</v>
      </c>
      <c r="J85" s="6" t="str">
        <f>VLOOKUP(B85,Sheet1!$A$1:$I$148,5,0)</f>
        <v>150</v>
      </c>
      <c r="K85" s="6" t="str">
        <f>VLOOKUP(B85,Sheet1!$A$1:$I$148,7,0)</f>
        <v>225</v>
      </c>
      <c r="L85" s="6">
        <f t="shared" si="1"/>
        <v>375</v>
      </c>
      <c r="M85" s="6" t="str">
        <f>VLOOKUP(B85,Sheet1!$A$1:$I$148,9,0)</f>
        <v>Không đạt</v>
      </c>
      <c r="N85" s="6"/>
    </row>
    <row r="86" spans="1:14" x14ac:dyDescent="0.25">
      <c r="A86" s="6">
        <v>79</v>
      </c>
      <c r="B86" s="6">
        <v>601941</v>
      </c>
      <c r="C86" s="6" t="s">
        <v>325</v>
      </c>
      <c r="D86" s="6" t="s">
        <v>2</v>
      </c>
      <c r="E86" s="6" t="s">
        <v>11</v>
      </c>
      <c r="F86" s="6" t="s">
        <v>326</v>
      </c>
      <c r="G86" s="6" t="s">
        <v>327</v>
      </c>
      <c r="H86" s="6" t="s">
        <v>577</v>
      </c>
      <c r="I86" s="6">
        <v>109</v>
      </c>
      <c r="J86" s="6" t="str">
        <f>VLOOKUP(B86,Sheet1!$A$1:$I$148,5,0)</f>
        <v>260</v>
      </c>
      <c r="K86" s="6" t="str">
        <f>VLOOKUP(B86,Sheet1!$A$1:$I$148,7,0)</f>
        <v>215</v>
      </c>
      <c r="L86" s="6">
        <f t="shared" si="1"/>
        <v>475</v>
      </c>
      <c r="M86" s="6" t="str">
        <f>VLOOKUP(B86,Sheet1!$A$1:$I$148,9,0)</f>
        <v>Đạt</v>
      </c>
      <c r="N86" s="6"/>
    </row>
    <row r="87" spans="1:14" x14ac:dyDescent="0.25">
      <c r="A87" s="6">
        <v>80</v>
      </c>
      <c r="B87" s="6">
        <v>586448</v>
      </c>
      <c r="C87" s="6" t="s">
        <v>87</v>
      </c>
      <c r="D87" s="6" t="s">
        <v>88</v>
      </c>
      <c r="E87" s="6" t="s">
        <v>89</v>
      </c>
      <c r="F87" s="6" t="s">
        <v>90</v>
      </c>
      <c r="G87" s="6" t="s">
        <v>91</v>
      </c>
      <c r="H87" s="6" t="s">
        <v>577</v>
      </c>
      <c r="I87" s="6">
        <v>109</v>
      </c>
      <c r="J87" s="6" t="str">
        <f>VLOOKUP(B87,Sheet1!$A$1:$I$148,5,0)</f>
        <v>365</v>
      </c>
      <c r="K87" s="6" t="str">
        <f>VLOOKUP(B87,Sheet1!$A$1:$I$148,7,0)</f>
        <v>320</v>
      </c>
      <c r="L87" s="6">
        <f t="shared" si="1"/>
        <v>685</v>
      </c>
      <c r="M87" s="6" t="str">
        <f>VLOOKUP(B87,Sheet1!$A$1:$I$148,9,0)</f>
        <v>Đạt</v>
      </c>
      <c r="N87" s="6"/>
    </row>
    <row r="88" spans="1:14" x14ac:dyDescent="0.25">
      <c r="A88" s="6">
        <v>81</v>
      </c>
      <c r="B88" s="6">
        <v>603003</v>
      </c>
      <c r="C88" s="6" t="s">
        <v>278</v>
      </c>
      <c r="D88" s="6" t="s">
        <v>279</v>
      </c>
      <c r="E88" s="6" t="s">
        <v>42</v>
      </c>
      <c r="F88" s="6" t="s">
        <v>280</v>
      </c>
      <c r="G88" s="6" t="s">
        <v>276</v>
      </c>
      <c r="H88" s="6" t="s">
        <v>577</v>
      </c>
      <c r="I88" s="6">
        <v>109</v>
      </c>
      <c r="J88" s="6" t="str">
        <f>VLOOKUP(B88,Sheet1!$A$1:$I$148,5,0)</f>
        <v>335</v>
      </c>
      <c r="K88" s="6" t="str">
        <f>VLOOKUP(B88,Sheet1!$A$1:$I$148,7,0)</f>
        <v>285</v>
      </c>
      <c r="L88" s="6">
        <f t="shared" si="1"/>
        <v>620</v>
      </c>
      <c r="M88" s="6" t="str">
        <f>VLOOKUP(B88,Sheet1!$A$1:$I$148,9,0)</f>
        <v>Đạt</v>
      </c>
      <c r="N88" s="6"/>
    </row>
    <row r="89" spans="1:14" x14ac:dyDescent="0.25">
      <c r="A89" s="6">
        <v>82</v>
      </c>
      <c r="B89" s="6">
        <v>601514</v>
      </c>
      <c r="C89" s="6" t="s">
        <v>307</v>
      </c>
      <c r="D89" s="6" t="s">
        <v>308</v>
      </c>
      <c r="E89" s="6" t="s">
        <v>28</v>
      </c>
      <c r="F89" s="6" t="s">
        <v>309</v>
      </c>
      <c r="G89" s="6" t="s">
        <v>310</v>
      </c>
      <c r="H89" s="6" t="s">
        <v>577</v>
      </c>
      <c r="I89" s="6">
        <v>109</v>
      </c>
      <c r="J89" s="6" t="str">
        <f>VLOOKUP(B89,Sheet1!$A$1:$I$148,5,0)</f>
        <v>260</v>
      </c>
      <c r="K89" s="6" t="str">
        <f>VLOOKUP(B89,Sheet1!$A$1:$I$148,7,0)</f>
        <v>285</v>
      </c>
      <c r="L89" s="6">
        <f t="shared" si="1"/>
        <v>545</v>
      </c>
      <c r="M89" s="6" t="str">
        <f>VLOOKUP(B89,Sheet1!$A$1:$I$148,9,0)</f>
        <v>Đạt</v>
      </c>
      <c r="N89" s="6"/>
    </row>
    <row r="90" spans="1:14" x14ac:dyDescent="0.25">
      <c r="A90" s="6">
        <v>83</v>
      </c>
      <c r="B90" s="6">
        <v>603075</v>
      </c>
      <c r="C90" s="6" t="s">
        <v>444</v>
      </c>
      <c r="D90" s="6" t="s">
        <v>445</v>
      </c>
      <c r="E90" s="6" t="s">
        <v>446</v>
      </c>
      <c r="F90" s="6" t="s">
        <v>447</v>
      </c>
      <c r="G90" s="6" t="s">
        <v>435</v>
      </c>
      <c r="H90" s="6" t="s">
        <v>577</v>
      </c>
      <c r="I90" s="6">
        <v>109</v>
      </c>
      <c r="J90" s="6" t="str">
        <f>VLOOKUP(B90,Sheet1!$A$1:$I$148,5,0)</f>
        <v>190</v>
      </c>
      <c r="K90" s="6" t="str">
        <f>VLOOKUP(B90,Sheet1!$A$1:$I$148,7,0)</f>
        <v>210</v>
      </c>
      <c r="L90" s="6">
        <f t="shared" si="1"/>
        <v>400</v>
      </c>
      <c r="M90" s="6" t="str">
        <f>VLOOKUP(B90,Sheet1!$A$1:$I$148,9,0)</f>
        <v>Đạt</v>
      </c>
      <c r="N90" s="6"/>
    </row>
    <row r="91" spans="1:14" x14ac:dyDescent="0.25">
      <c r="A91" s="6">
        <v>84</v>
      </c>
      <c r="B91" s="6">
        <v>604948</v>
      </c>
      <c r="C91" s="6" t="s">
        <v>231</v>
      </c>
      <c r="D91" s="6" t="s">
        <v>188</v>
      </c>
      <c r="E91" s="6" t="s">
        <v>34</v>
      </c>
      <c r="F91" s="6" t="s">
        <v>232</v>
      </c>
      <c r="G91" s="6" t="s">
        <v>233</v>
      </c>
      <c r="H91" s="6" t="s">
        <v>577</v>
      </c>
      <c r="I91" s="6">
        <v>109</v>
      </c>
      <c r="J91" s="6">
        <v>0</v>
      </c>
      <c r="K91" s="6">
        <v>0</v>
      </c>
      <c r="L91" s="6">
        <f t="shared" si="1"/>
        <v>0</v>
      </c>
      <c r="M91" s="6">
        <v>0</v>
      </c>
      <c r="N91" s="6" t="s">
        <v>890</v>
      </c>
    </row>
    <row r="92" spans="1:14" x14ac:dyDescent="0.25">
      <c r="A92" s="6">
        <v>85</v>
      </c>
      <c r="B92" s="6">
        <v>597856</v>
      </c>
      <c r="C92" s="6" t="s">
        <v>198</v>
      </c>
      <c r="D92" s="6" t="s">
        <v>199</v>
      </c>
      <c r="E92" s="24" t="s">
        <v>200</v>
      </c>
      <c r="F92" s="6" t="s">
        <v>201</v>
      </c>
      <c r="G92" s="6" t="s">
        <v>194</v>
      </c>
      <c r="H92" s="6" t="s">
        <v>577</v>
      </c>
      <c r="I92" s="6">
        <v>109</v>
      </c>
      <c r="J92" s="6" t="str">
        <f>VLOOKUP(B92,Sheet1!$A$1:$I$148,5,0)</f>
        <v>165</v>
      </c>
      <c r="K92" s="6" t="str">
        <f>VLOOKUP(B92,Sheet1!$A$1:$I$148,7,0)</f>
        <v>110</v>
      </c>
      <c r="L92" s="6">
        <f t="shared" si="1"/>
        <v>275</v>
      </c>
      <c r="M92" s="6" t="str">
        <f>VLOOKUP(B92,Sheet1!$A$1:$I$148,9,0)</f>
        <v>Không đạt</v>
      </c>
      <c r="N92" s="6"/>
    </row>
    <row r="93" spans="1:14" x14ac:dyDescent="0.25">
      <c r="A93" s="6">
        <v>86</v>
      </c>
      <c r="B93" s="6">
        <v>599806</v>
      </c>
      <c r="C93" s="6" t="s">
        <v>543</v>
      </c>
      <c r="D93" s="6" t="s">
        <v>544</v>
      </c>
      <c r="E93" s="6" t="s">
        <v>24</v>
      </c>
      <c r="F93" s="8" t="s">
        <v>545</v>
      </c>
      <c r="G93" s="6" t="s">
        <v>546</v>
      </c>
      <c r="H93" s="6" t="s">
        <v>577</v>
      </c>
      <c r="I93" s="6">
        <v>109</v>
      </c>
      <c r="J93" s="6" t="str">
        <f>VLOOKUP(B93,Sheet1!$A$1:$I$148,5,0)</f>
        <v>220</v>
      </c>
      <c r="K93" s="6" t="str">
        <f>VLOOKUP(B93,Sheet1!$A$1:$I$148,7,0)</f>
        <v>290</v>
      </c>
      <c r="L93" s="6">
        <f t="shared" si="1"/>
        <v>510</v>
      </c>
      <c r="M93" s="6" t="str">
        <f>VLOOKUP(B93,Sheet1!$A$1:$I$148,9,0)</f>
        <v>Đạt</v>
      </c>
      <c r="N93" s="6"/>
    </row>
    <row r="94" spans="1:14" x14ac:dyDescent="0.25">
      <c r="A94" s="6">
        <v>87</v>
      </c>
      <c r="B94" s="6">
        <v>597367</v>
      </c>
      <c r="C94" s="6" t="s">
        <v>113</v>
      </c>
      <c r="D94" s="6" t="s">
        <v>114</v>
      </c>
      <c r="E94" s="6" t="s">
        <v>115</v>
      </c>
      <c r="F94" s="6" t="s">
        <v>116</v>
      </c>
      <c r="G94" s="6" t="s">
        <v>117</v>
      </c>
      <c r="H94" s="6" t="s">
        <v>577</v>
      </c>
      <c r="I94" s="6">
        <v>109</v>
      </c>
      <c r="J94" s="6" t="str">
        <f>VLOOKUP(B94,Sheet1!$A$1:$I$148,5,0)</f>
        <v>210</v>
      </c>
      <c r="K94" s="6" t="str">
        <f>VLOOKUP(B94,Sheet1!$A$1:$I$148,7,0)</f>
        <v>195</v>
      </c>
      <c r="L94" s="6">
        <f t="shared" si="1"/>
        <v>405</v>
      </c>
      <c r="M94" s="6" t="str">
        <f>VLOOKUP(B94,Sheet1!$A$1:$I$148,9,0)</f>
        <v>Đạt</v>
      </c>
      <c r="N94" s="6"/>
    </row>
    <row r="95" spans="1:14" x14ac:dyDescent="0.25">
      <c r="A95" s="6">
        <v>88</v>
      </c>
      <c r="B95" s="6">
        <v>597370</v>
      </c>
      <c r="C95" s="6" t="s">
        <v>121</v>
      </c>
      <c r="D95" s="6" t="s">
        <v>122</v>
      </c>
      <c r="E95" s="6" t="s">
        <v>23</v>
      </c>
      <c r="F95" s="6" t="s">
        <v>123</v>
      </c>
      <c r="G95" s="6" t="s">
        <v>124</v>
      </c>
      <c r="H95" s="6" t="s">
        <v>577</v>
      </c>
      <c r="I95" s="6">
        <v>109</v>
      </c>
      <c r="J95" s="6" t="str">
        <f>VLOOKUP(B95,Sheet1!$A$1:$I$148,5,0)</f>
        <v>215</v>
      </c>
      <c r="K95" s="6" t="str">
        <f>VLOOKUP(B95,Sheet1!$A$1:$I$148,7,0)</f>
        <v>375</v>
      </c>
      <c r="L95" s="6">
        <f t="shared" si="1"/>
        <v>590</v>
      </c>
      <c r="M95" s="6" t="str">
        <f>VLOOKUP(B95,Sheet1!$A$1:$I$148,9,0)</f>
        <v>Đạt</v>
      </c>
      <c r="N95" s="6"/>
    </row>
    <row r="96" spans="1:14" x14ac:dyDescent="0.25">
      <c r="A96" s="6">
        <v>89</v>
      </c>
      <c r="B96" s="6">
        <v>601865</v>
      </c>
      <c r="C96" s="6" t="s">
        <v>317</v>
      </c>
      <c r="D96" s="6" t="s">
        <v>188</v>
      </c>
      <c r="E96" s="6" t="s">
        <v>7</v>
      </c>
      <c r="F96" s="6" t="s">
        <v>318</v>
      </c>
      <c r="G96" s="6" t="s">
        <v>319</v>
      </c>
      <c r="H96" s="6" t="s">
        <v>577</v>
      </c>
      <c r="I96" s="6">
        <v>109</v>
      </c>
      <c r="J96" s="6" t="str">
        <f>VLOOKUP(B96,Sheet1!$A$1:$I$148,5,0)</f>
        <v>370</v>
      </c>
      <c r="K96" s="6" t="str">
        <f>VLOOKUP(B96,Sheet1!$A$1:$I$148,7,0)</f>
        <v>335</v>
      </c>
      <c r="L96" s="6">
        <f t="shared" si="1"/>
        <v>705</v>
      </c>
      <c r="M96" s="6" t="str">
        <f>VLOOKUP(B96,Sheet1!$A$1:$I$148,9,0)</f>
        <v>Đạt</v>
      </c>
      <c r="N96" s="6"/>
    </row>
    <row r="97" spans="1:14" x14ac:dyDescent="0.25">
      <c r="A97" s="6">
        <v>90</v>
      </c>
      <c r="B97" s="6">
        <v>604926</v>
      </c>
      <c r="C97" s="6" t="s">
        <v>454</v>
      </c>
      <c r="D97" s="6" t="s">
        <v>74</v>
      </c>
      <c r="E97" s="6" t="s">
        <v>455</v>
      </c>
      <c r="F97" s="6" t="s">
        <v>456</v>
      </c>
      <c r="G97" s="6" t="s">
        <v>435</v>
      </c>
      <c r="H97" s="6" t="s">
        <v>577</v>
      </c>
      <c r="I97" s="6">
        <v>109</v>
      </c>
      <c r="J97" s="6" t="str">
        <f>VLOOKUP(B97,Sheet1!$A$1:$I$148,5,0)</f>
        <v>315</v>
      </c>
      <c r="K97" s="6" t="str">
        <f>VLOOKUP(B97,Sheet1!$A$1:$I$148,7,0)</f>
        <v>290</v>
      </c>
      <c r="L97" s="6">
        <f t="shared" si="1"/>
        <v>605</v>
      </c>
      <c r="M97" s="6" t="str">
        <f>VLOOKUP(B97,Sheet1!$A$1:$I$148,9,0)</f>
        <v>Đạt</v>
      </c>
      <c r="N97" s="6"/>
    </row>
    <row r="98" spans="1:14" x14ac:dyDescent="0.25">
      <c r="A98" s="6">
        <v>91</v>
      </c>
      <c r="B98" s="6">
        <v>605139</v>
      </c>
      <c r="C98" s="6" t="s">
        <v>359</v>
      </c>
      <c r="D98" s="6" t="s">
        <v>182</v>
      </c>
      <c r="E98" s="6" t="s">
        <v>40</v>
      </c>
      <c r="F98" s="6" t="s">
        <v>360</v>
      </c>
      <c r="G98" s="6" t="s">
        <v>355</v>
      </c>
      <c r="H98" s="6" t="s">
        <v>577</v>
      </c>
      <c r="I98" s="6">
        <v>109</v>
      </c>
      <c r="J98" s="6" t="str">
        <f>VLOOKUP(B98,Sheet1!$A$1:$I$148,5,0)</f>
        <v>310</v>
      </c>
      <c r="K98" s="6" t="str">
        <f>VLOOKUP(B98,Sheet1!$A$1:$I$148,7,0)</f>
        <v>370</v>
      </c>
      <c r="L98" s="6">
        <f t="shared" si="1"/>
        <v>680</v>
      </c>
      <c r="M98" s="6" t="str">
        <f>VLOOKUP(B98,Sheet1!$A$1:$I$148,9,0)</f>
        <v>Đạt</v>
      </c>
      <c r="N98" s="6"/>
    </row>
    <row r="99" spans="1:14" x14ac:dyDescent="0.25">
      <c r="A99" s="6">
        <v>92</v>
      </c>
      <c r="B99" s="6">
        <v>604515</v>
      </c>
      <c r="C99" s="6" t="s">
        <v>503</v>
      </c>
      <c r="D99" s="6" t="s">
        <v>504</v>
      </c>
      <c r="E99" s="6" t="s">
        <v>44</v>
      </c>
      <c r="F99" s="6" t="s">
        <v>328</v>
      </c>
      <c r="G99" s="6" t="s">
        <v>498</v>
      </c>
      <c r="H99" s="6" t="s">
        <v>577</v>
      </c>
      <c r="I99" s="6">
        <v>109</v>
      </c>
      <c r="J99" s="6" t="str">
        <f>VLOOKUP(B99,Sheet1!$A$1:$I$148,5,0)</f>
        <v>270</v>
      </c>
      <c r="K99" s="6" t="str">
        <f>VLOOKUP(B99,Sheet1!$A$1:$I$148,7,0)</f>
        <v>360</v>
      </c>
      <c r="L99" s="6">
        <f t="shared" si="1"/>
        <v>630</v>
      </c>
      <c r="M99" s="6" t="str">
        <f>VLOOKUP(B99,Sheet1!$A$1:$I$148,9,0)</f>
        <v>Đạt</v>
      </c>
      <c r="N99" s="6"/>
    </row>
    <row r="100" spans="1:14" x14ac:dyDescent="0.25">
      <c r="A100" s="6">
        <v>93</v>
      </c>
      <c r="B100" s="6">
        <v>595175</v>
      </c>
      <c r="C100" s="6" t="s">
        <v>183</v>
      </c>
      <c r="D100" s="6" t="s">
        <v>184</v>
      </c>
      <c r="E100" s="6" t="s">
        <v>13</v>
      </c>
      <c r="F100" s="6" t="s">
        <v>185</v>
      </c>
      <c r="G100" s="6" t="s">
        <v>186</v>
      </c>
      <c r="H100" s="6" t="s">
        <v>577</v>
      </c>
      <c r="I100" s="6">
        <v>109</v>
      </c>
      <c r="J100" s="6" t="str">
        <f>VLOOKUP(B100,Sheet1!$A$1:$I$148,5,0)</f>
        <v>240</v>
      </c>
      <c r="K100" s="6" t="str">
        <f>VLOOKUP(B100,Sheet1!$A$1:$I$148,7,0)</f>
        <v>310</v>
      </c>
      <c r="L100" s="6">
        <f t="shared" si="1"/>
        <v>550</v>
      </c>
      <c r="M100" s="6" t="str">
        <f>VLOOKUP(B100,Sheet1!$A$1:$I$148,9,0)</f>
        <v>Đạt</v>
      </c>
      <c r="N100" s="6"/>
    </row>
    <row r="101" spans="1:14" x14ac:dyDescent="0.25">
      <c r="A101" s="6">
        <v>94</v>
      </c>
      <c r="B101" s="6">
        <v>603353</v>
      </c>
      <c r="C101" s="6" t="s">
        <v>372</v>
      </c>
      <c r="D101" s="6" t="s">
        <v>373</v>
      </c>
      <c r="E101" s="6" t="s">
        <v>374</v>
      </c>
      <c r="F101" s="6" t="s">
        <v>375</v>
      </c>
      <c r="G101" s="6" t="s">
        <v>365</v>
      </c>
      <c r="H101" s="6" t="s">
        <v>577</v>
      </c>
      <c r="I101" s="6">
        <v>109</v>
      </c>
      <c r="J101" s="6" t="str">
        <f>VLOOKUP(B101,Sheet1!$A$1:$I$148,5,0)</f>
        <v>240</v>
      </c>
      <c r="K101" s="6" t="str">
        <f>VLOOKUP(B101,Sheet1!$A$1:$I$148,7,0)</f>
        <v>210</v>
      </c>
      <c r="L101" s="6">
        <f t="shared" si="1"/>
        <v>450</v>
      </c>
      <c r="M101" s="6" t="str">
        <f>VLOOKUP(B101,Sheet1!$A$1:$I$148,9,0)</f>
        <v>Đạt</v>
      </c>
      <c r="N101" s="6"/>
    </row>
    <row r="102" spans="1:14" x14ac:dyDescent="0.25">
      <c r="A102" s="6">
        <v>95</v>
      </c>
      <c r="B102" s="6">
        <v>603035</v>
      </c>
      <c r="C102" s="6" t="s">
        <v>281</v>
      </c>
      <c r="D102" s="6" t="s">
        <v>282</v>
      </c>
      <c r="E102" s="6" t="s">
        <v>283</v>
      </c>
      <c r="F102" s="6" t="s">
        <v>284</v>
      </c>
      <c r="G102" s="6" t="s">
        <v>276</v>
      </c>
      <c r="H102" s="6" t="s">
        <v>577</v>
      </c>
      <c r="I102" s="6">
        <v>109</v>
      </c>
      <c r="J102" s="6" t="str">
        <f>VLOOKUP(B102,Sheet1!$A$1:$I$148,5,0)</f>
        <v>150</v>
      </c>
      <c r="K102" s="6" t="str">
        <f>VLOOKUP(B102,Sheet1!$A$1:$I$148,7,0)</f>
        <v>350</v>
      </c>
      <c r="L102" s="6">
        <f t="shared" si="1"/>
        <v>500</v>
      </c>
      <c r="M102" s="6" t="str">
        <f>VLOOKUP(B102,Sheet1!$A$1:$I$148,9,0)</f>
        <v>Đạt</v>
      </c>
      <c r="N102" s="6"/>
    </row>
    <row r="103" spans="1:14" x14ac:dyDescent="0.25">
      <c r="A103" s="6">
        <v>96</v>
      </c>
      <c r="B103" s="6">
        <v>603563</v>
      </c>
      <c r="C103" s="6" t="s">
        <v>391</v>
      </c>
      <c r="D103" s="6" t="s">
        <v>392</v>
      </c>
      <c r="E103" s="6" t="s">
        <v>127</v>
      </c>
      <c r="F103" s="6" t="s">
        <v>60</v>
      </c>
      <c r="G103" s="6" t="s">
        <v>390</v>
      </c>
      <c r="H103" s="6" t="s">
        <v>577</v>
      </c>
      <c r="I103" s="6">
        <v>109</v>
      </c>
      <c r="J103" s="6" t="str">
        <f>VLOOKUP(B103,Sheet1!$A$1:$I$148,5,0)</f>
        <v>295</v>
      </c>
      <c r="K103" s="6" t="str">
        <f>VLOOKUP(B103,Sheet1!$A$1:$I$148,7,0)</f>
        <v>255</v>
      </c>
      <c r="L103" s="6">
        <f t="shared" si="1"/>
        <v>550</v>
      </c>
      <c r="M103" s="6" t="str">
        <f>VLOOKUP(B103,Sheet1!$A$1:$I$148,9,0)</f>
        <v>Đạt</v>
      </c>
      <c r="N103" s="6"/>
    </row>
    <row r="104" spans="1:14" x14ac:dyDescent="0.25">
      <c r="A104" s="6">
        <v>97</v>
      </c>
      <c r="B104" s="6">
        <v>604440</v>
      </c>
      <c r="C104" s="6" t="s">
        <v>493</v>
      </c>
      <c r="D104" s="6" t="s">
        <v>494</v>
      </c>
      <c r="E104" s="6" t="s">
        <v>439</v>
      </c>
      <c r="F104" s="6" t="s">
        <v>495</v>
      </c>
      <c r="G104" s="6" t="s">
        <v>485</v>
      </c>
      <c r="H104" s="6" t="s">
        <v>577</v>
      </c>
      <c r="I104" s="6">
        <v>109</v>
      </c>
      <c r="J104" s="6" t="str">
        <f>VLOOKUP(B104,Sheet1!$A$1:$I$148,5,0)</f>
        <v>270</v>
      </c>
      <c r="K104" s="6" t="str">
        <f>VLOOKUP(B104,Sheet1!$A$1:$I$148,7,0)</f>
        <v>325</v>
      </c>
      <c r="L104" s="6">
        <f t="shared" si="1"/>
        <v>595</v>
      </c>
      <c r="M104" s="6" t="str">
        <f>VLOOKUP(B104,Sheet1!$A$1:$I$148,9,0)</f>
        <v>Đạt</v>
      </c>
      <c r="N104" s="6"/>
    </row>
    <row r="105" spans="1:14" x14ac:dyDescent="0.25">
      <c r="A105" s="6">
        <v>98</v>
      </c>
      <c r="B105" s="6">
        <v>587924</v>
      </c>
      <c r="C105" s="6" t="s">
        <v>100</v>
      </c>
      <c r="D105" s="6" t="s">
        <v>101</v>
      </c>
      <c r="E105" s="6" t="s">
        <v>102</v>
      </c>
      <c r="F105" s="6" t="s">
        <v>103</v>
      </c>
      <c r="G105" s="6" t="s">
        <v>91</v>
      </c>
      <c r="H105" s="6" t="s">
        <v>577</v>
      </c>
      <c r="I105" s="6">
        <v>109</v>
      </c>
      <c r="J105" s="6" t="str">
        <f>VLOOKUP(B105,Sheet1!$A$1:$I$148,5,0)</f>
        <v>325</v>
      </c>
      <c r="K105" s="6" t="str">
        <f>VLOOKUP(B105,Sheet1!$A$1:$I$148,7,0)</f>
        <v>290</v>
      </c>
      <c r="L105" s="6">
        <f t="shared" si="1"/>
        <v>615</v>
      </c>
      <c r="M105" s="6" t="str">
        <f>VLOOKUP(B105,Sheet1!$A$1:$I$148,9,0)</f>
        <v>Đạt</v>
      </c>
      <c r="N105" s="6"/>
    </row>
    <row r="106" spans="1:14" x14ac:dyDescent="0.25">
      <c r="A106" s="6">
        <v>99</v>
      </c>
      <c r="B106" s="6">
        <v>597437</v>
      </c>
      <c r="C106" s="6" t="s">
        <v>140</v>
      </c>
      <c r="D106" s="6" t="s">
        <v>74</v>
      </c>
      <c r="E106" s="6" t="s">
        <v>102</v>
      </c>
      <c r="F106" s="6" t="s">
        <v>141</v>
      </c>
      <c r="G106" s="6" t="s">
        <v>137</v>
      </c>
      <c r="H106" s="6" t="s">
        <v>577</v>
      </c>
      <c r="I106" s="6">
        <v>109</v>
      </c>
      <c r="J106" s="6" t="str">
        <f>VLOOKUP(B106,Sheet1!$A$1:$I$148,5,0)</f>
        <v>300</v>
      </c>
      <c r="K106" s="6" t="str">
        <f>VLOOKUP(B106,Sheet1!$A$1:$I$148,7,0)</f>
        <v>350</v>
      </c>
      <c r="L106" s="6">
        <f t="shared" si="1"/>
        <v>650</v>
      </c>
      <c r="M106" s="6" t="str">
        <f>VLOOKUP(B106,Sheet1!$A$1:$I$148,9,0)</f>
        <v>Đạt</v>
      </c>
      <c r="N106" s="6"/>
    </row>
    <row r="107" spans="1:14" x14ac:dyDescent="0.25">
      <c r="A107" s="6">
        <v>100</v>
      </c>
      <c r="B107" s="6">
        <v>600727</v>
      </c>
      <c r="C107" s="6" t="s">
        <v>548</v>
      </c>
      <c r="D107" s="6" t="s">
        <v>549</v>
      </c>
      <c r="E107" s="6" t="s">
        <v>550</v>
      </c>
      <c r="F107" s="8" t="s">
        <v>551</v>
      </c>
      <c r="G107" s="6" t="s">
        <v>547</v>
      </c>
      <c r="H107" s="6" t="s">
        <v>577</v>
      </c>
      <c r="I107" s="6">
        <v>109</v>
      </c>
      <c r="J107" s="6" t="str">
        <f>VLOOKUP(B107,Sheet1!$A$1:$I$148,5,0)</f>
        <v>170</v>
      </c>
      <c r="K107" s="6" t="str">
        <f>VLOOKUP(B107,Sheet1!$A$1:$I$148,7,0)</f>
        <v>365</v>
      </c>
      <c r="L107" s="6">
        <f t="shared" si="1"/>
        <v>535</v>
      </c>
      <c r="M107" s="6" t="str">
        <f>VLOOKUP(B107,Sheet1!$A$1:$I$148,9,0)</f>
        <v>Đạt</v>
      </c>
      <c r="N107" s="6"/>
    </row>
    <row r="108" spans="1:14" x14ac:dyDescent="0.25">
      <c r="A108" s="6">
        <v>101</v>
      </c>
      <c r="B108" s="6">
        <v>590900</v>
      </c>
      <c r="C108" s="6"/>
      <c r="D108" s="6" t="s">
        <v>573</v>
      </c>
      <c r="E108" s="24" t="s">
        <v>574</v>
      </c>
      <c r="F108" s="8" t="s">
        <v>575</v>
      </c>
      <c r="G108" s="6" t="s">
        <v>576</v>
      </c>
      <c r="H108" s="6" t="s">
        <v>577</v>
      </c>
      <c r="I108" s="6">
        <v>109</v>
      </c>
      <c r="J108" s="6" t="str">
        <f>VLOOKUP(B108,Sheet1!$A$1:$I$148,5,0)</f>
        <v>195</v>
      </c>
      <c r="K108" s="6" t="str">
        <f>VLOOKUP(B108,Sheet1!$A$1:$I$148,7,0)</f>
        <v>200</v>
      </c>
      <c r="L108" s="6">
        <f t="shared" si="1"/>
        <v>395</v>
      </c>
      <c r="M108" s="6" t="str">
        <f>VLOOKUP(B108,Sheet1!$A$1:$I$148,9,0)</f>
        <v>Không đạt</v>
      </c>
      <c r="N108" s="6"/>
    </row>
    <row r="109" spans="1:14" x14ac:dyDescent="0.25">
      <c r="A109" s="6">
        <v>102</v>
      </c>
      <c r="B109" s="6">
        <v>602918</v>
      </c>
      <c r="C109" s="6" t="s">
        <v>422</v>
      </c>
      <c r="D109" s="6" t="s">
        <v>80</v>
      </c>
      <c r="E109" s="24" t="s">
        <v>27</v>
      </c>
      <c r="F109" s="6" t="s">
        <v>396</v>
      </c>
      <c r="G109" s="6" t="s">
        <v>423</v>
      </c>
      <c r="H109" s="6" t="s">
        <v>577</v>
      </c>
      <c r="I109" s="6">
        <v>108</v>
      </c>
      <c r="J109" s="6" t="str">
        <f>VLOOKUP(B109,Sheet1!$A$1:$I$148,5,0)</f>
        <v>185</v>
      </c>
      <c r="K109" s="6" t="str">
        <f>VLOOKUP(B109,Sheet1!$A$1:$I$148,7,0)</f>
        <v>175</v>
      </c>
      <c r="L109" s="6">
        <f t="shared" si="1"/>
        <v>360</v>
      </c>
      <c r="M109" s="6" t="str">
        <f>VLOOKUP(B109,Sheet1!$A$1:$I$148,9,0)</f>
        <v>Không đạt</v>
      </c>
      <c r="N109" s="6"/>
    </row>
    <row r="110" spans="1:14" x14ac:dyDescent="0.25">
      <c r="A110" s="6">
        <v>103</v>
      </c>
      <c r="B110" s="6">
        <v>593702</v>
      </c>
      <c r="C110" s="6" t="s">
        <v>108</v>
      </c>
      <c r="D110" s="6" t="s">
        <v>109</v>
      </c>
      <c r="E110" s="6" t="s">
        <v>110</v>
      </c>
      <c r="F110" s="6" t="s">
        <v>111</v>
      </c>
      <c r="G110" s="6" t="s">
        <v>112</v>
      </c>
      <c r="H110" s="6" t="s">
        <v>577</v>
      </c>
      <c r="I110" s="6">
        <v>108</v>
      </c>
      <c r="J110" s="6" t="str">
        <f>VLOOKUP(B110,Sheet1!$A$1:$I$148,5,0)</f>
        <v>315</v>
      </c>
      <c r="K110" s="6" t="str">
        <f>VLOOKUP(B110,Sheet1!$A$1:$I$148,7,0)</f>
        <v>230</v>
      </c>
      <c r="L110" s="6">
        <f t="shared" si="1"/>
        <v>545</v>
      </c>
      <c r="M110" s="6" t="str">
        <f>VLOOKUP(B110,Sheet1!$A$1:$I$148,9,0)</f>
        <v>Đạt</v>
      </c>
      <c r="N110" s="6"/>
    </row>
    <row r="111" spans="1:14" x14ac:dyDescent="0.25">
      <c r="A111" s="6">
        <v>104</v>
      </c>
      <c r="B111" s="6">
        <v>597418</v>
      </c>
      <c r="C111" s="6" t="s">
        <v>138</v>
      </c>
      <c r="D111" s="6" t="s">
        <v>139</v>
      </c>
      <c r="E111" s="6" t="s">
        <v>46</v>
      </c>
      <c r="F111" s="6" t="s">
        <v>61</v>
      </c>
      <c r="G111" s="6" t="s">
        <v>137</v>
      </c>
      <c r="H111" s="6" t="s">
        <v>577</v>
      </c>
      <c r="I111" s="6">
        <v>108</v>
      </c>
      <c r="J111" s="6" t="str">
        <f>VLOOKUP(B111,Sheet1!$A$1:$I$148,5,0)</f>
        <v>115</v>
      </c>
      <c r="K111" s="6" t="str">
        <f>VLOOKUP(B111,Sheet1!$A$1:$I$148,7,0)</f>
        <v>385</v>
      </c>
      <c r="L111" s="6">
        <f t="shared" si="1"/>
        <v>500</v>
      </c>
      <c r="M111" s="6" t="str">
        <f>VLOOKUP(B111,Sheet1!$A$1:$I$148,9,0)</f>
        <v>Đạt</v>
      </c>
      <c r="N111" s="6"/>
    </row>
    <row r="112" spans="1:14" x14ac:dyDescent="0.25">
      <c r="A112" s="6">
        <v>105</v>
      </c>
      <c r="B112" s="6">
        <v>602997</v>
      </c>
      <c r="C112" s="6" t="s">
        <v>277</v>
      </c>
      <c r="D112" s="6" t="s">
        <v>114</v>
      </c>
      <c r="E112" s="6" t="s">
        <v>46</v>
      </c>
      <c r="F112" s="6" t="s">
        <v>56</v>
      </c>
      <c r="G112" s="6" t="s">
        <v>276</v>
      </c>
      <c r="H112" s="6" t="s">
        <v>577</v>
      </c>
      <c r="I112" s="6">
        <v>108</v>
      </c>
      <c r="J112" s="6" t="str">
        <f>VLOOKUP(B112,Sheet1!$A$1:$I$148,5,0)</f>
        <v>415</v>
      </c>
      <c r="K112" s="6" t="str">
        <f>VLOOKUP(B112,Sheet1!$A$1:$I$148,7,0)</f>
        <v>285</v>
      </c>
      <c r="L112" s="6">
        <f t="shared" si="1"/>
        <v>700</v>
      </c>
      <c r="M112" s="6" t="str">
        <f>VLOOKUP(B112,Sheet1!$A$1:$I$148,9,0)</f>
        <v>Đạt</v>
      </c>
      <c r="N112" s="6"/>
    </row>
    <row r="113" spans="1:14" x14ac:dyDescent="0.25">
      <c r="A113" s="6">
        <v>106</v>
      </c>
      <c r="B113" s="6">
        <v>602756</v>
      </c>
      <c r="C113" s="6" t="s">
        <v>336</v>
      </c>
      <c r="D113" s="6" t="s">
        <v>77</v>
      </c>
      <c r="E113" s="24" t="s">
        <v>19</v>
      </c>
      <c r="F113" s="6" t="s">
        <v>337</v>
      </c>
      <c r="G113" s="6" t="s">
        <v>338</v>
      </c>
      <c r="H113" s="6" t="s">
        <v>577</v>
      </c>
      <c r="I113" s="6">
        <v>108</v>
      </c>
      <c r="J113" s="6" t="str">
        <f>VLOOKUP(B113,Sheet1!$A$1:$I$148,5,0)</f>
        <v>200</v>
      </c>
      <c r="K113" s="6" t="str">
        <f>VLOOKUP(B113,Sheet1!$A$1:$I$148,7,0)</f>
        <v>190</v>
      </c>
      <c r="L113" s="6">
        <f t="shared" si="1"/>
        <v>390</v>
      </c>
      <c r="M113" s="6" t="str">
        <f>VLOOKUP(B113,Sheet1!$A$1:$I$148,9,0)</f>
        <v>Không đạt</v>
      </c>
      <c r="N113" s="6"/>
    </row>
    <row r="114" spans="1:14" x14ac:dyDescent="0.25">
      <c r="A114" s="6">
        <v>107</v>
      </c>
      <c r="B114" s="6">
        <v>602985</v>
      </c>
      <c r="C114" s="6" t="s">
        <v>433</v>
      </c>
      <c r="D114" s="6" t="s">
        <v>434</v>
      </c>
      <c r="E114" s="6" t="s">
        <v>37</v>
      </c>
      <c r="F114" s="6" t="s">
        <v>330</v>
      </c>
      <c r="G114" s="6" t="s">
        <v>435</v>
      </c>
      <c r="H114" s="6" t="s">
        <v>577</v>
      </c>
      <c r="I114" s="6">
        <v>108</v>
      </c>
      <c r="J114" s="6" t="str">
        <f>VLOOKUP(B114,Sheet1!$A$1:$I$148,5,0)</f>
        <v>405</v>
      </c>
      <c r="K114" s="6" t="str">
        <f>VLOOKUP(B114,Sheet1!$A$1:$I$148,7,0)</f>
        <v>320</v>
      </c>
      <c r="L114" s="6">
        <f t="shared" si="1"/>
        <v>725</v>
      </c>
      <c r="M114" s="6" t="str">
        <f>VLOOKUP(B114,Sheet1!$A$1:$I$148,9,0)</f>
        <v>Đạt</v>
      </c>
      <c r="N114" s="6"/>
    </row>
    <row r="115" spans="1:14" x14ac:dyDescent="0.25">
      <c r="A115" s="6">
        <v>108</v>
      </c>
      <c r="B115" s="6">
        <v>600754</v>
      </c>
      <c r="C115" s="6" t="s">
        <v>247</v>
      </c>
      <c r="D115" s="6" t="s">
        <v>83</v>
      </c>
      <c r="E115" s="6" t="s">
        <v>11</v>
      </c>
      <c r="F115" s="6" t="s">
        <v>248</v>
      </c>
      <c r="G115" s="6" t="s">
        <v>249</v>
      </c>
      <c r="H115" s="6" t="s">
        <v>577</v>
      </c>
      <c r="I115" s="6">
        <v>108</v>
      </c>
      <c r="J115" s="6" t="str">
        <f>VLOOKUP(B115,Sheet1!$A$1:$I$148,5,0)</f>
        <v>230</v>
      </c>
      <c r="K115" s="6" t="str">
        <f>VLOOKUP(B115,Sheet1!$A$1:$I$148,7,0)</f>
        <v>170</v>
      </c>
      <c r="L115" s="6">
        <f t="shared" si="1"/>
        <v>400</v>
      </c>
      <c r="M115" s="6" t="str">
        <f>VLOOKUP(B115,Sheet1!$A$1:$I$148,9,0)</f>
        <v>Đạt</v>
      </c>
      <c r="N115" s="6"/>
    </row>
    <row r="116" spans="1:14" x14ac:dyDescent="0.25">
      <c r="A116" s="6">
        <v>109</v>
      </c>
      <c r="B116" s="6">
        <v>601365</v>
      </c>
      <c r="C116" s="6" t="s">
        <v>259</v>
      </c>
      <c r="D116" s="6" t="s">
        <v>260</v>
      </c>
      <c r="E116" s="6" t="s">
        <v>52</v>
      </c>
      <c r="F116" s="6" t="s">
        <v>63</v>
      </c>
      <c r="G116" s="6" t="s">
        <v>258</v>
      </c>
      <c r="H116" s="6" t="s">
        <v>577</v>
      </c>
      <c r="I116" s="6">
        <v>108</v>
      </c>
      <c r="J116" s="6" t="str">
        <f>VLOOKUP(B116,Sheet1!$A$1:$I$148,5,0)</f>
        <v>220</v>
      </c>
      <c r="K116" s="6" t="str">
        <f>VLOOKUP(B116,Sheet1!$A$1:$I$148,7,0)</f>
        <v>235</v>
      </c>
      <c r="L116" s="6">
        <f t="shared" si="1"/>
        <v>455</v>
      </c>
      <c r="M116" s="6" t="str">
        <f>VLOOKUP(B116,Sheet1!$A$1:$I$148,9,0)</f>
        <v>Đạt</v>
      </c>
      <c r="N116" s="6"/>
    </row>
    <row r="117" spans="1:14" x14ac:dyDescent="0.25">
      <c r="A117" s="6">
        <v>110</v>
      </c>
      <c r="B117" s="6">
        <v>593387</v>
      </c>
      <c r="C117" s="6" t="s">
        <v>161</v>
      </c>
      <c r="D117" s="6" t="s">
        <v>162</v>
      </c>
      <c r="E117" s="6" t="s">
        <v>52</v>
      </c>
      <c r="F117" s="6" t="s">
        <v>163</v>
      </c>
      <c r="G117" s="6" t="s">
        <v>164</v>
      </c>
      <c r="H117" s="6" t="s">
        <v>577</v>
      </c>
      <c r="I117" s="6">
        <v>108</v>
      </c>
      <c r="J117" s="6" t="str">
        <f>VLOOKUP(B117,Sheet1!$A$1:$I$148,5,0)</f>
        <v>320</v>
      </c>
      <c r="K117" s="6" t="str">
        <f>VLOOKUP(B117,Sheet1!$A$1:$I$148,7,0)</f>
        <v>420</v>
      </c>
      <c r="L117" s="6">
        <f t="shared" si="1"/>
        <v>740</v>
      </c>
      <c r="M117" s="6" t="str">
        <f>VLOOKUP(B117,Sheet1!$A$1:$I$148,9,0)</f>
        <v>Đạt</v>
      </c>
      <c r="N117" s="6"/>
    </row>
    <row r="118" spans="1:14" x14ac:dyDescent="0.25">
      <c r="A118" s="6">
        <v>111</v>
      </c>
      <c r="B118" s="6">
        <v>604492</v>
      </c>
      <c r="C118" s="6" t="s">
        <v>500</v>
      </c>
      <c r="D118" s="6" t="s">
        <v>501</v>
      </c>
      <c r="E118" s="6" t="s">
        <v>446</v>
      </c>
      <c r="F118" s="6" t="s">
        <v>502</v>
      </c>
      <c r="G118" s="6" t="s">
        <v>498</v>
      </c>
      <c r="H118" s="6" t="s">
        <v>577</v>
      </c>
      <c r="I118" s="6">
        <v>108</v>
      </c>
      <c r="J118" s="6" t="str">
        <f>VLOOKUP(B118,Sheet1!$A$1:$I$148,5,0)</f>
        <v>250</v>
      </c>
      <c r="K118" s="6" t="str">
        <f>VLOOKUP(B118,Sheet1!$A$1:$I$148,7,0)</f>
        <v>320</v>
      </c>
      <c r="L118" s="6">
        <f t="shared" si="1"/>
        <v>570</v>
      </c>
      <c r="M118" s="6" t="str">
        <f>VLOOKUP(B118,Sheet1!$A$1:$I$148,9,0)</f>
        <v>Đạt</v>
      </c>
      <c r="N118" s="6"/>
    </row>
    <row r="119" spans="1:14" x14ac:dyDescent="0.25">
      <c r="A119" s="6">
        <v>112</v>
      </c>
      <c r="B119" s="6">
        <v>603015</v>
      </c>
      <c r="C119" s="6" t="s">
        <v>425</v>
      </c>
      <c r="D119" s="6" t="s">
        <v>73</v>
      </c>
      <c r="E119" s="6" t="s">
        <v>36</v>
      </c>
      <c r="F119" s="6" t="s">
        <v>426</v>
      </c>
      <c r="G119" s="6" t="s">
        <v>423</v>
      </c>
      <c r="H119" s="6" t="s">
        <v>577</v>
      </c>
      <c r="I119" s="6">
        <v>108</v>
      </c>
      <c r="J119" s="6" t="str">
        <f>VLOOKUP(B119,Sheet1!$A$1:$I$148,5,0)</f>
        <v>280</v>
      </c>
      <c r="K119" s="6" t="str">
        <f>VLOOKUP(B119,Sheet1!$A$1:$I$148,7,0)</f>
        <v>340</v>
      </c>
      <c r="L119" s="6">
        <f t="shared" si="1"/>
        <v>620</v>
      </c>
      <c r="M119" s="6" t="str">
        <f>VLOOKUP(B119,Sheet1!$A$1:$I$148,9,0)</f>
        <v>Đạt</v>
      </c>
      <c r="N119" s="6"/>
    </row>
    <row r="120" spans="1:14" x14ac:dyDescent="0.25">
      <c r="A120" s="6">
        <v>113</v>
      </c>
      <c r="B120" s="6">
        <v>597496</v>
      </c>
      <c r="C120" s="6" t="s">
        <v>157</v>
      </c>
      <c r="D120" s="6" t="s">
        <v>158</v>
      </c>
      <c r="E120" s="6" t="s">
        <v>29</v>
      </c>
      <c r="F120" s="6" t="s">
        <v>159</v>
      </c>
      <c r="G120" s="6" t="s">
        <v>160</v>
      </c>
      <c r="H120" s="6" t="s">
        <v>577</v>
      </c>
      <c r="I120" s="6">
        <v>108</v>
      </c>
      <c r="J120" s="6" t="str">
        <f>VLOOKUP(B120,Sheet1!$A$1:$I$148,5,0)</f>
        <v>190</v>
      </c>
      <c r="K120" s="6" t="str">
        <f>VLOOKUP(B120,Sheet1!$A$1:$I$148,7,0)</f>
        <v>395</v>
      </c>
      <c r="L120" s="6">
        <f t="shared" si="1"/>
        <v>585</v>
      </c>
      <c r="M120" s="6" t="str">
        <f>VLOOKUP(B120,Sheet1!$A$1:$I$148,9,0)</f>
        <v>Đạt</v>
      </c>
      <c r="N120" s="6"/>
    </row>
    <row r="121" spans="1:14" x14ac:dyDescent="0.25">
      <c r="A121" s="6">
        <v>114</v>
      </c>
      <c r="B121" s="6">
        <v>603080</v>
      </c>
      <c r="C121" s="6" t="s">
        <v>449</v>
      </c>
      <c r="D121" s="6" t="s">
        <v>450</v>
      </c>
      <c r="E121" s="6" t="s">
        <v>44</v>
      </c>
      <c r="F121" s="6" t="s">
        <v>451</v>
      </c>
      <c r="G121" s="6" t="s">
        <v>435</v>
      </c>
      <c r="H121" s="6" t="s">
        <v>577</v>
      </c>
      <c r="I121" s="6">
        <v>108</v>
      </c>
      <c r="J121" s="6" t="str">
        <f>VLOOKUP(B121,Sheet1!$A$1:$I$148,5,0)</f>
        <v>260</v>
      </c>
      <c r="K121" s="6" t="str">
        <f>VLOOKUP(B121,Sheet1!$A$1:$I$148,7,0)</f>
        <v>330</v>
      </c>
      <c r="L121" s="6">
        <f t="shared" si="1"/>
        <v>590</v>
      </c>
      <c r="M121" s="6" t="str">
        <f>VLOOKUP(B121,Sheet1!$A$1:$I$148,9,0)</f>
        <v>Đạt</v>
      </c>
      <c r="N121" s="6"/>
    </row>
    <row r="122" spans="1:14" x14ac:dyDescent="0.25">
      <c r="A122" s="6">
        <v>115</v>
      </c>
      <c r="B122" s="6">
        <v>602833</v>
      </c>
      <c r="C122" s="6" t="s">
        <v>241</v>
      </c>
      <c r="D122" s="6" t="s">
        <v>70</v>
      </c>
      <c r="E122" s="6" t="s">
        <v>13</v>
      </c>
      <c r="F122" s="6" t="s">
        <v>242</v>
      </c>
      <c r="G122" s="6" t="s">
        <v>240</v>
      </c>
      <c r="H122" s="6" t="s">
        <v>577</v>
      </c>
      <c r="I122" s="6">
        <v>108</v>
      </c>
      <c r="J122" s="6" t="str">
        <f>VLOOKUP(B122,Sheet1!$A$1:$I$148,5,0)</f>
        <v>250</v>
      </c>
      <c r="K122" s="6" t="str">
        <f>VLOOKUP(B122,Sheet1!$A$1:$I$148,7,0)</f>
        <v>285</v>
      </c>
      <c r="L122" s="6">
        <f t="shared" si="1"/>
        <v>535</v>
      </c>
      <c r="M122" s="6" t="str">
        <f>VLOOKUP(B122,Sheet1!$A$1:$I$148,9,0)</f>
        <v>Đạt</v>
      </c>
      <c r="N122" s="6"/>
    </row>
    <row r="123" spans="1:14" x14ac:dyDescent="0.25">
      <c r="A123" s="6">
        <v>116</v>
      </c>
      <c r="B123" s="6">
        <v>604629</v>
      </c>
      <c r="C123" s="6" t="s">
        <v>508</v>
      </c>
      <c r="D123" s="6" t="s">
        <v>509</v>
      </c>
      <c r="E123" s="6" t="s">
        <v>48</v>
      </c>
      <c r="F123" s="6" t="s">
        <v>510</v>
      </c>
      <c r="G123" s="6" t="s">
        <v>511</v>
      </c>
      <c r="H123" s="6" t="s">
        <v>577</v>
      </c>
      <c r="I123" s="6">
        <v>108</v>
      </c>
      <c r="J123" s="6" t="str">
        <f>VLOOKUP(B123,Sheet1!$A$1:$I$148,5,0)</f>
        <v>240</v>
      </c>
      <c r="K123" s="6" t="str">
        <f>VLOOKUP(B123,Sheet1!$A$1:$I$148,7,0)</f>
        <v>285</v>
      </c>
      <c r="L123" s="6">
        <f t="shared" si="1"/>
        <v>525</v>
      </c>
      <c r="M123" s="6" t="str">
        <f>VLOOKUP(B123,Sheet1!$A$1:$I$148,9,0)</f>
        <v>Đạt</v>
      </c>
      <c r="N123" s="6"/>
    </row>
    <row r="124" spans="1:14" x14ac:dyDescent="0.25">
      <c r="A124" s="6">
        <v>117</v>
      </c>
      <c r="B124" s="6">
        <v>602961</v>
      </c>
      <c r="C124" s="6" t="s">
        <v>271</v>
      </c>
      <c r="D124" s="6" t="s">
        <v>272</v>
      </c>
      <c r="E124" s="6" t="s">
        <v>30</v>
      </c>
      <c r="F124" s="6" t="s">
        <v>273</v>
      </c>
      <c r="G124" s="6" t="s">
        <v>270</v>
      </c>
      <c r="H124" s="6" t="s">
        <v>577</v>
      </c>
      <c r="I124" s="6">
        <v>108</v>
      </c>
      <c r="J124" s="6" t="str">
        <f>VLOOKUP(B124,Sheet1!$A$1:$I$148,5,0)</f>
        <v>380</v>
      </c>
      <c r="K124" s="6" t="str">
        <f>VLOOKUP(B124,Sheet1!$A$1:$I$148,7,0)</f>
        <v>260</v>
      </c>
      <c r="L124" s="6">
        <f t="shared" si="1"/>
        <v>640</v>
      </c>
      <c r="M124" s="6" t="str">
        <f>VLOOKUP(B124,Sheet1!$A$1:$I$148,9,0)</f>
        <v>Đạt</v>
      </c>
      <c r="N124" s="6"/>
    </row>
    <row r="125" spans="1:14" x14ac:dyDescent="0.25">
      <c r="A125" s="6">
        <v>118</v>
      </c>
      <c r="B125" s="6">
        <v>604713</v>
      </c>
      <c r="C125" s="6" t="s">
        <v>518</v>
      </c>
      <c r="D125" s="6" t="s">
        <v>519</v>
      </c>
      <c r="E125" s="24" t="s">
        <v>31</v>
      </c>
      <c r="F125" s="6" t="s">
        <v>520</v>
      </c>
      <c r="G125" s="6" t="s">
        <v>515</v>
      </c>
      <c r="H125" s="6" t="s">
        <v>577</v>
      </c>
      <c r="I125" s="6">
        <v>108</v>
      </c>
      <c r="J125" s="6" t="str">
        <f>VLOOKUP(B125,Sheet1!$A$1:$I$148,5,0)</f>
        <v>165</v>
      </c>
      <c r="K125" s="6" t="str">
        <f>VLOOKUP(B125,Sheet1!$A$1:$I$148,7,0)</f>
        <v>125</v>
      </c>
      <c r="L125" s="6">
        <f t="shared" si="1"/>
        <v>290</v>
      </c>
      <c r="M125" s="6" t="str">
        <f>VLOOKUP(B125,Sheet1!$A$1:$I$148,9,0)</f>
        <v>Không đạt</v>
      </c>
      <c r="N125" s="6"/>
    </row>
    <row r="126" spans="1:14" x14ac:dyDescent="0.25">
      <c r="A126" s="6">
        <v>119</v>
      </c>
      <c r="B126" s="6">
        <v>604424</v>
      </c>
      <c r="C126" s="6" t="s">
        <v>489</v>
      </c>
      <c r="D126" s="6" t="s">
        <v>490</v>
      </c>
      <c r="E126" s="6" t="s">
        <v>491</v>
      </c>
      <c r="F126" s="6" t="s">
        <v>492</v>
      </c>
      <c r="G126" s="6" t="s">
        <v>485</v>
      </c>
      <c r="H126" s="6" t="s">
        <v>577</v>
      </c>
      <c r="I126" s="6">
        <v>108</v>
      </c>
      <c r="J126" s="6" t="str">
        <f>VLOOKUP(B126,Sheet1!$A$1:$I$148,5,0)</f>
        <v>320</v>
      </c>
      <c r="K126" s="6" t="str">
        <f>VLOOKUP(B126,Sheet1!$A$1:$I$148,7,0)</f>
        <v>290</v>
      </c>
      <c r="L126" s="6">
        <f t="shared" si="1"/>
        <v>610</v>
      </c>
      <c r="M126" s="6" t="str">
        <f>VLOOKUP(B126,Sheet1!$A$1:$I$148,9,0)</f>
        <v>Đạt</v>
      </c>
      <c r="N126" s="6"/>
    </row>
    <row r="127" spans="1:14" x14ac:dyDescent="0.25">
      <c r="A127" s="6">
        <v>120</v>
      </c>
      <c r="B127" s="6">
        <v>597524</v>
      </c>
      <c r="C127" s="6" t="s">
        <v>176</v>
      </c>
      <c r="D127" s="6" t="s">
        <v>74</v>
      </c>
      <c r="E127" s="6" t="s">
        <v>17</v>
      </c>
      <c r="F127" s="6" t="s">
        <v>177</v>
      </c>
      <c r="G127" s="6" t="s">
        <v>178</v>
      </c>
      <c r="H127" s="6" t="s">
        <v>577</v>
      </c>
      <c r="I127" s="6">
        <v>108</v>
      </c>
      <c r="J127" s="6" t="str">
        <f>VLOOKUP(B127,Sheet1!$A$1:$I$148,5,0)</f>
        <v>160</v>
      </c>
      <c r="K127" s="6" t="str">
        <f>VLOOKUP(B127,Sheet1!$A$1:$I$148,7,0)</f>
        <v>395</v>
      </c>
      <c r="L127" s="6">
        <f t="shared" si="1"/>
        <v>555</v>
      </c>
      <c r="M127" s="6" t="str">
        <f>VLOOKUP(B127,Sheet1!$A$1:$I$148,9,0)</f>
        <v>Đạt</v>
      </c>
      <c r="N127" s="6"/>
    </row>
    <row r="128" spans="1:14" x14ac:dyDescent="0.25">
      <c r="A128" s="6">
        <v>121</v>
      </c>
      <c r="B128" s="6">
        <v>603094</v>
      </c>
      <c r="C128" s="6" t="s">
        <v>295</v>
      </c>
      <c r="D128" s="6" t="s">
        <v>296</v>
      </c>
      <c r="E128" s="6" t="s">
        <v>297</v>
      </c>
      <c r="F128" s="6" t="s">
        <v>62</v>
      </c>
      <c r="G128" s="6" t="s">
        <v>276</v>
      </c>
      <c r="H128" s="6" t="s">
        <v>577</v>
      </c>
      <c r="I128" s="6">
        <v>108</v>
      </c>
      <c r="J128" s="6" t="str">
        <f>VLOOKUP(B128,Sheet1!$A$1:$I$148,5,0)</f>
        <v>240</v>
      </c>
      <c r="K128" s="6" t="str">
        <f>VLOOKUP(B128,Sheet1!$A$1:$I$148,7,0)</f>
        <v>325</v>
      </c>
      <c r="L128" s="6">
        <f t="shared" si="1"/>
        <v>565</v>
      </c>
      <c r="M128" s="6" t="str">
        <f>VLOOKUP(B128,Sheet1!$A$1:$I$148,9,0)</f>
        <v>Đạt</v>
      </c>
      <c r="N128" s="6"/>
    </row>
    <row r="129" spans="1:14" x14ac:dyDescent="0.25">
      <c r="A129" s="6">
        <v>122</v>
      </c>
      <c r="B129" s="6">
        <v>604725</v>
      </c>
      <c r="C129" s="6" t="s">
        <v>521</v>
      </c>
      <c r="D129" s="6" t="s">
        <v>250</v>
      </c>
      <c r="E129" s="24" t="s">
        <v>32</v>
      </c>
      <c r="F129" s="6" t="s">
        <v>522</v>
      </c>
      <c r="G129" s="6" t="s">
        <v>515</v>
      </c>
      <c r="H129" s="6" t="s">
        <v>577</v>
      </c>
      <c r="I129" s="6">
        <v>108</v>
      </c>
      <c r="J129" s="6" t="str">
        <f>VLOOKUP(B129,Sheet1!$A$1:$I$148,5,0)</f>
        <v>150</v>
      </c>
      <c r="K129" s="6" t="str">
        <f>VLOOKUP(B129,Sheet1!$A$1:$I$148,7,0)</f>
        <v>100</v>
      </c>
      <c r="L129" s="6">
        <f t="shared" si="1"/>
        <v>250</v>
      </c>
      <c r="M129" s="6" t="str">
        <f>VLOOKUP(B129,Sheet1!$A$1:$I$148,9,0)</f>
        <v>Không đạt</v>
      </c>
      <c r="N129" s="6"/>
    </row>
    <row r="130" spans="1:14" x14ac:dyDescent="0.25">
      <c r="A130" s="6">
        <v>123</v>
      </c>
      <c r="B130" s="6">
        <v>603765</v>
      </c>
      <c r="C130" s="6" t="s">
        <v>398</v>
      </c>
      <c r="D130" s="6" t="s">
        <v>82</v>
      </c>
      <c r="E130" s="6" t="s">
        <v>14</v>
      </c>
      <c r="F130" s="6" t="s">
        <v>284</v>
      </c>
      <c r="G130" s="6" t="s">
        <v>399</v>
      </c>
      <c r="H130" s="6" t="s">
        <v>577</v>
      </c>
      <c r="I130" s="6">
        <v>108</v>
      </c>
      <c r="J130" s="6" t="str">
        <f>VLOOKUP(B130,Sheet1!$A$1:$I$148,5,0)</f>
        <v>240</v>
      </c>
      <c r="K130" s="6" t="str">
        <f>VLOOKUP(B130,Sheet1!$A$1:$I$148,7,0)</f>
        <v>320</v>
      </c>
      <c r="L130" s="6">
        <f t="shared" si="1"/>
        <v>560</v>
      </c>
      <c r="M130" s="6" t="str">
        <f>VLOOKUP(B130,Sheet1!$A$1:$I$148,9,0)</f>
        <v>Đạt</v>
      </c>
      <c r="N130" s="6"/>
    </row>
    <row r="131" spans="1:14" x14ac:dyDescent="0.25">
      <c r="A131" s="6">
        <v>124</v>
      </c>
      <c r="B131" s="6">
        <v>604742</v>
      </c>
      <c r="C131" s="6" t="s">
        <v>529</v>
      </c>
      <c r="D131" s="6" t="s">
        <v>530</v>
      </c>
      <c r="E131" s="6" t="s">
        <v>531</v>
      </c>
      <c r="F131" s="6" t="s">
        <v>532</v>
      </c>
      <c r="G131" s="6" t="s">
        <v>515</v>
      </c>
      <c r="H131" s="6" t="s">
        <v>577</v>
      </c>
      <c r="I131" s="6">
        <v>108</v>
      </c>
      <c r="J131" s="6" t="str">
        <f>VLOOKUP(B131,Sheet1!$A$1:$I$148,5,0)</f>
        <v>300</v>
      </c>
      <c r="K131" s="6" t="str">
        <f>VLOOKUP(B131,Sheet1!$A$1:$I$148,7,0)</f>
        <v>350</v>
      </c>
      <c r="L131" s="6">
        <f t="shared" si="1"/>
        <v>650</v>
      </c>
      <c r="M131" s="6" t="str">
        <f>VLOOKUP(B131,Sheet1!$A$1:$I$148,9,0)</f>
        <v>Đạt</v>
      </c>
      <c r="N131" s="6"/>
    </row>
    <row r="132" spans="1:14" x14ac:dyDescent="0.25">
      <c r="A132" s="6">
        <v>125</v>
      </c>
      <c r="B132" s="6">
        <v>590476</v>
      </c>
      <c r="C132" s="6" t="s">
        <v>142</v>
      </c>
      <c r="D132" s="6" t="s">
        <v>143</v>
      </c>
      <c r="E132" s="6" t="s">
        <v>8</v>
      </c>
      <c r="F132" s="6" t="s">
        <v>144</v>
      </c>
      <c r="G132" s="6" t="s">
        <v>145</v>
      </c>
      <c r="H132" s="6" t="s">
        <v>577</v>
      </c>
      <c r="I132" s="6">
        <v>108</v>
      </c>
      <c r="J132" s="6" t="str">
        <f>VLOOKUP(B132,Sheet1!$A$1:$I$148,5,0)</f>
        <v>290</v>
      </c>
      <c r="K132" s="6" t="str">
        <f>VLOOKUP(B132,Sheet1!$A$1:$I$148,7,0)</f>
        <v>405</v>
      </c>
      <c r="L132" s="6">
        <f t="shared" si="1"/>
        <v>695</v>
      </c>
      <c r="M132" s="6" t="str">
        <f>VLOOKUP(B132,Sheet1!$A$1:$I$148,9,0)</f>
        <v>Đạt</v>
      </c>
      <c r="N132" s="6"/>
    </row>
    <row r="133" spans="1:14" x14ac:dyDescent="0.25">
      <c r="A133" s="6">
        <v>126</v>
      </c>
      <c r="B133" s="6">
        <v>601266</v>
      </c>
      <c r="C133" s="6" t="s">
        <v>471</v>
      </c>
      <c r="D133" s="6" t="s">
        <v>472</v>
      </c>
      <c r="E133" s="6" t="s">
        <v>5</v>
      </c>
      <c r="F133" s="6" t="s">
        <v>473</v>
      </c>
      <c r="G133" s="6" t="s">
        <v>474</v>
      </c>
      <c r="H133" s="6" t="s">
        <v>577</v>
      </c>
      <c r="I133" s="6">
        <v>109</v>
      </c>
      <c r="J133" s="6" t="str">
        <f>VLOOKUP(B133,Sheet1!$A$1:$I$148,5,0)</f>
        <v>160</v>
      </c>
      <c r="K133" s="6" t="str">
        <f>VLOOKUP(B133,Sheet1!$A$1:$I$148,7,0)</f>
        <v>260</v>
      </c>
      <c r="L133" s="6">
        <f t="shared" si="1"/>
        <v>420</v>
      </c>
      <c r="M133" s="6" t="str">
        <f>VLOOKUP(B133,Sheet1!$A$1:$I$148,9,0)</f>
        <v>Đạt</v>
      </c>
      <c r="N133" s="6"/>
    </row>
    <row r="134" spans="1:14" x14ac:dyDescent="0.25">
      <c r="A134" s="6">
        <v>127</v>
      </c>
      <c r="B134" s="6">
        <v>603062</v>
      </c>
      <c r="C134" s="6" t="s">
        <v>288</v>
      </c>
      <c r="D134" s="6" t="s">
        <v>289</v>
      </c>
      <c r="E134" s="24" t="s">
        <v>290</v>
      </c>
      <c r="F134" s="6" t="s">
        <v>291</v>
      </c>
      <c r="G134" s="6" t="s">
        <v>276</v>
      </c>
      <c r="H134" s="6" t="s">
        <v>577</v>
      </c>
      <c r="I134" s="6">
        <v>109</v>
      </c>
      <c r="J134" s="6" t="str">
        <f>VLOOKUP(B134,Sheet1!$A$1:$I$148,5,0)</f>
        <v>150</v>
      </c>
      <c r="K134" s="6" t="str">
        <f>VLOOKUP(B134,Sheet1!$A$1:$I$148,7,0)</f>
        <v>180</v>
      </c>
      <c r="L134" s="6">
        <f t="shared" si="1"/>
        <v>330</v>
      </c>
      <c r="M134" s="6" t="str">
        <f>VLOOKUP(B134,Sheet1!$A$1:$I$148,9,0)</f>
        <v>Không đạt</v>
      </c>
      <c r="N134" s="6"/>
    </row>
    <row r="135" spans="1:14" x14ac:dyDescent="0.25">
      <c r="A135" s="6">
        <v>128</v>
      </c>
      <c r="B135" s="6">
        <v>605523</v>
      </c>
      <c r="C135" s="6" t="s">
        <v>298</v>
      </c>
      <c r="D135" s="6" t="s">
        <v>299</v>
      </c>
      <c r="E135" s="6" t="s">
        <v>18</v>
      </c>
      <c r="F135" s="6" t="s">
        <v>300</v>
      </c>
      <c r="G135" s="6" t="s">
        <v>276</v>
      </c>
      <c r="H135" s="6" t="s">
        <v>577</v>
      </c>
      <c r="I135" s="6">
        <v>109</v>
      </c>
      <c r="J135" s="6" t="str">
        <f>VLOOKUP(B135,Sheet1!$A$1:$I$148,5,0)</f>
        <v>295</v>
      </c>
      <c r="K135" s="6" t="str">
        <f>VLOOKUP(B135,Sheet1!$A$1:$I$148,7,0)</f>
        <v>240</v>
      </c>
      <c r="L135" s="6">
        <f t="shared" si="1"/>
        <v>535</v>
      </c>
      <c r="M135" s="6" t="str">
        <f>VLOOKUP(B135,Sheet1!$A$1:$I$148,9,0)</f>
        <v>Đạt</v>
      </c>
      <c r="N135" s="6"/>
    </row>
    <row r="136" spans="1:14" x14ac:dyDescent="0.25">
      <c r="A136" s="6">
        <v>129</v>
      </c>
      <c r="B136" s="6">
        <v>605520</v>
      </c>
      <c r="C136" s="6" t="s">
        <v>457</v>
      </c>
      <c r="D136" s="6" t="s">
        <v>74</v>
      </c>
      <c r="E136" s="6" t="s">
        <v>458</v>
      </c>
      <c r="F136" s="6" t="s">
        <v>459</v>
      </c>
      <c r="G136" s="6" t="s">
        <v>435</v>
      </c>
      <c r="H136" s="6" t="s">
        <v>577</v>
      </c>
      <c r="I136" s="6">
        <v>109</v>
      </c>
      <c r="J136" s="6" t="str">
        <f>VLOOKUP(B136,Sheet1!$A$1:$I$148,5,0)</f>
        <v>190</v>
      </c>
      <c r="K136" s="6" t="str">
        <f>VLOOKUP(B136,Sheet1!$A$1:$I$148,7,0)</f>
        <v>305</v>
      </c>
      <c r="L136" s="6">
        <f t="shared" si="1"/>
        <v>495</v>
      </c>
      <c r="M136" s="6" t="str">
        <f>VLOOKUP(B136,Sheet1!$A$1:$I$148,9,0)</f>
        <v>Đạt</v>
      </c>
      <c r="N136" s="6"/>
    </row>
    <row r="137" spans="1:14" x14ac:dyDescent="0.25">
      <c r="A137" s="6">
        <v>130</v>
      </c>
      <c r="B137" s="6">
        <v>593761</v>
      </c>
      <c r="C137" s="6" t="s">
        <v>191</v>
      </c>
      <c r="D137" s="6" t="s">
        <v>192</v>
      </c>
      <c r="E137" s="6" t="s">
        <v>37</v>
      </c>
      <c r="F137" s="6" t="s">
        <v>193</v>
      </c>
      <c r="G137" s="6" t="s">
        <v>194</v>
      </c>
      <c r="H137" s="6" t="s">
        <v>577</v>
      </c>
      <c r="I137" s="6">
        <v>109</v>
      </c>
      <c r="J137" s="6" t="str">
        <f>VLOOKUP(B137,Sheet1!$A$1:$I$148,5,0)</f>
        <v>335</v>
      </c>
      <c r="K137" s="6" t="str">
        <f>VLOOKUP(B137,Sheet1!$A$1:$I$148,7,0)</f>
        <v>235</v>
      </c>
      <c r="L137" s="6">
        <f t="shared" ref="L137:L156" si="2">J137+K137</f>
        <v>570</v>
      </c>
      <c r="M137" s="6" t="str">
        <f>VLOOKUP(B137,Sheet1!$A$1:$I$148,9,0)</f>
        <v>Đạt</v>
      </c>
      <c r="N137" s="6"/>
    </row>
    <row r="138" spans="1:14" x14ac:dyDescent="0.25">
      <c r="A138" s="6">
        <v>131</v>
      </c>
      <c r="B138" s="6">
        <v>601591</v>
      </c>
      <c r="C138" s="6" t="s">
        <v>311</v>
      </c>
      <c r="D138" s="6" t="s">
        <v>312</v>
      </c>
      <c r="E138" s="6" t="s">
        <v>11</v>
      </c>
      <c r="F138" s="6" t="s">
        <v>313</v>
      </c>
      <c r="G138" s="6" t="s">
        <v>314</v>
      </c>
      <c r="H138" s="6" t="s">
        <v>577</v>
      </c>
      <c r="I138" s="6">
        <v>109</v>
      </c>
      <c r="J138" s="6" t="str">
        <f>VLOOKUP(B138,Sheet1!$A$1:$I$148,5,0)</f>
        <v>260</v>
      </c>
      <c r="K138" s="6" t="str">
        <f>VLOOKUP(B138,Sheet1!$A$1:$I$148,7,0)</f>
        <v>285</v>
      </c>
      <c r="L138" s="6">
        <f t="shared" si="2"/>
        <v>545</v>
      </c>
      <c r="M138" s="6" t="str">
        <f>VLOOKUP(B138,Sheet1!$A$1:$I$148,9,0)</f>
        <v>Đạt</v>
      </c>
      <c r="N138" s="6"/>
    </row>
    <row r="139" spans="1:14" x14ac:dyDescent="0.25">
      <c r="A139" s="6">
        <v>132</v>
      </c>
      <c r="B139" s="6">
        <v>591026</v>
      </c>
      <c r="C139" s="6" t="s">
        <v>174</v>
      </c>
      <c r="D139" s="6" t="s">
        <v>73</v>
      </c>
      <c r="E139" s="6" t="s">
        <v>42</v>
      </c>
      <c r="F139" s="6" t="s">
        <v>175</v>
      </c>
      <c r="G139" s="6" t="s">
        <v>173</v>
      </c>
      <c r="H139" s="6" t="s">
        <v>577</v>
      </c>
      <c r="I139" s="6">
        <v>109</v>
      </c>
      <c r="J139" s="6" t="str">
        <f>VLOOKUP(B139,Sheet1!$A$1:$I$148,5,0)</f>
        <v>190</v>
      </c>
      <c r="K139" s="6" t="str">
        <f>VLOOKUP(B139,Sheet1!$A$1:$I$148,7,0)</f>
        <v>320</v>
      </c>
      <c r="L139" s="6">
        <f t="shared" si="2"/>
        <v>510</v>
      </c>
      <c r="M139" s="6" t="str">
        <f>VLOOKUP(B139,Sheet1!$A$1:$I$148,9,0)</f>
        <v>Đạt</v>
      </c>
      <c r="N139" s="6"/>
    </row>
    <row r="140" spans="1:14" x14ac:dyDescent="0.25">
      <c r="A140" s="6">
        <v>133</v>
      </c>
      <c r="B140" s="6">
        <v>603141</v>
      </c>
      <c r="C140" s="6" t="s">
        <v>339</v>
      </c>
      <c r="D140" s="6" t="s">
        <v>340</v>
      </c>
      <c r="E140" s="6" t="s">
        <v>34</v>
      </c>
      <c r="F140" s="6" t="s">
        <v>64</v>
      </c>
      <c r="G140" s="6" t="s">
        <v>341</v>
      </c>
      <c r="H140" s="6" t="s">
        <v>577</v>
      </c>
      <c r="I140" s="6">
        <v>109</v>
      </c>
      <c r="J140" s="6" t="str">
        <f>VLOOKUP(B140,Sheet1!$A$1:$I$148,5,0)</f>
        <v>190</v>
      </c>
      <c r="K140" s="6" t="str">
        <f>VLOOKUP(B140,Sheet1!$A$1:$I$148,7,0)</f>
        <v>355</v>
      </c>
      <c r="L140" s="6">
        <f t="shared" si="2"/>
        <v>545</v>
      </c>
      <c r="M140" s="6" t="str">
        <f>VLOOKUP(B140,Sheet1!$A$1:$I$148,9,0)</f>
        <v>Đạt</v>
      </c>
      <c r="N140" s="6"/>
    </row>
    <row r="141" spans="1:14" x14ac:dyDescent="0.25">
      <c r="A141" s="6">
        <v>134</v>
      </c>
      <c r="B141" s="6">
        <v>602768</v>
      </c>
      <c r="C141" s="6" t="s">
        <v>0</v>
      </c>
      <c r="D141" s="6" t="s">
        <v>329</v>
      </c>
      <c r="E141" s="24" t="s">
        <v>34</v>
      </c>
      <c r="F141" s="6" t="s">
        <v>354</v>
      </c>
      <c r="G141" s="6" t="s">
        <v>353</v>
      </c>
      <c r="H141" s="6" t="s">
        <v>577</v>
      </c>
      <c r="I141" s="6">
        <v>109</v>
      </c>
      <c r="J141" s="6" t="str">
        <f>VLOOKUP(B141,Sheet1!$A$1:$I$148,5,0)</f>
        <v>215</v>
      </c>
      <c r="K141" s="6" t="str">
        <f>VLOOKUP(B141,Sheet1!$A$1:$I$148,7,0)</f>
        <v>145</v>
      </c>
      <c r="L141" s="6">
        <f t="shared" si="2"/>
        <v>360</v>
      </c>
      <c r="M141" s="6" t="str">
        <f>VLOOKUP(B141,Sheet1!$A$1:$I$148,9,0)</f>
        <v>Không đạt</v>
      </c>
      <c r="N141" s="6"/>
    </row>
    <row r="142" spans="1:14" x14ac:dyDescent="0.25">
      <c r="A142" s="6">
        <v>135</v>
      </c>
      <c r="B142" s="6">
        <v>603076</v>
      </c>
      <c r="C142" s="6" t="s">
        <v>202</v>
      </c>
      <c r="D142" s="6" t="s">
        <v>203</v>
      </c>
      <c r="E142" s="6" t="s">
        <v>79</v>
      </c>
      <c r="F142" s="6" t="s">
        <v>448</v>
      </c>
      <c r="G142" s="6" t="s">
        <v>435</v>
      </c>
      <c r="H142" s="6" t="s">
        <v>577</v>
      </c>
      <c r="I142" s="6">
        <v>109</v>
      </c>
      <c r="J142" s="6" t="str">
        <f>VLOOKUP(B142,Sheet1!$A$1:$I$148,5,0)</f>
        <v>330</v>
      </c>
      <c r="K142" s="6" t="str">
        <f>VLOOKUP(B142,Sheet1!$A$1:$I$148,7,0)</f>
        <v>320</v>
      </c>
      <c r="L142" s="6">
        <f t="shared" si="2"/>
        <v>650</v>
      </c>
      <c r="M142" s="6" t="str">
        <f>VLOOKUP(B142,Sheet1!$A$1:$I$148,9,0)</f>
        <v>Đạt</v>
      </c>
      <c r="N142" s="6"/>
    </row>
    <row r="143" spans="1:14" x14ac:dyDescent="0.25">
      <c r="A143" s="6">
        <v>136</v>
      </c>
      <c r="B143" s="6">
        <v>604296</v>
      </c>
      <c r="C143" s="6" t="s">
        <v>481</v>
      </c>
      <c r="D143" s="6" t="s">
        <v>203</v>
      </c>
      <c r="E143" s="6" t="s">
        <v>482</v>
      </c>
      <c r="F143" s="6" t="s">
        <v>483</v>
      </c>
      <c r="G143" s="6" t="s">
        <v>484</v>
      </c>
      <c r="H143" s="6" t="s">
        <v>577</v>
      </c>
      <c r="I143" s="6">
        <v>109</v>
      </c>
      <c r="J143" s="6" t="str">
        <f>VLOOKUP(B143,Sheet1!$A$1:$I$148,5,0)</f>
        <v>390</v>
      </c>
      <c r="K143" s="6" t="str">
        <f>VLOOKUP(B143,Sheet1!$A$1:$I$148,7,0)</f>
        <v>350</v>
      </c>
      <c r="L143" s="6">
        <f t="shared" si="2"/>
        <v>740</v>
      </c>
      <c r="M143" s="6" t="str">
        <f>VLOOKUP(B143,Sheet1!$A$1:$I$148,9,0)</f>
        <v>Đạt</v>
      </c>
      <c r="N143" s="6"/>
    </row>
    <row r="144" spans="1:14" x14ac:dyDescent="0.25">
      <c r="A144" s="6">
        <v>137</v>
      </c>
      <c r="B144" s="6">
        <v>600247</v>
      </c>
      <c r="C144" s="6" t="s">
        <v>265</v>
      </c>
      <c r="D144" s="6" t="s">
        <v>70</v>
      </c>
      <c r="E144" s="6" t="s">
        <v>47</v>
      </c>
      <c r="F144" s="6" t="s">
        <v>266</v>
      </c>
      <c r="G144" s="6" t="s">
        <v>264</v>
      </c>
      <c r="H144" s="6" t="s">
        <v>577</v>
      </c>
      <c r="I144" s="6">
        <v>109</v>
      </c>
      <c r="J144" s="6" t="str">
        <f>VLOOKUP(B144,Sheet1!$A$1:$I$148,5,0)</f>
        <v>250</v>
      </c>
      <c r="K144" s="6" t="str">
        <f>VLOOKUP(B144,Sheet1!$A$1:$I$148,7,0)</f>
        <v>305</v>
      </c>
      <c r="L144" s="6">
        <f t="shared" si="2"/>
        <v>555</v>
      </c>
      <c r="M144" s="6" t="str">
        <f>VLOOKUP(B144,Sheet1!$A$1:$I$148,9,0)</f>
        <v>Đạt</v>
      </c>
      <c r="N144" s="6"/>
    </row>
    <row r="145" spans="1:14" x14ac:dyDescent="0.25">
      <c r="A145" s="6">
        <v>138</v>
      </c>
      <c r="B145" s="6">
        <v>601317</v>
      </c>
      <c r="C145" s="6" t="s">
        <v>409</v>
      </c>
      <c r="D145" s="6" t="s">
        <v>410</v>
      </c>
      <c r="E145" s="6" t="s">
        <v>411</v>
      </c>
      <c r="F145" s="6" t="s">
        <v>412</v>
      </c>
      <c r="G145" s="6" t="s">
        <v>406</v>
      </c>
      <c r="H145" s="6" t="s">
        <v>577</v>
      </c>
      <c r="I145" s="6">
        <v>109</v>
      </c>
      <c r="J145" s="6" t="str">
        <f>VLOOKUP(B145,Sheet1!$A$1:$I$148,5,0)</f>
        <v>240</v>
      </c>
      <c r="K145" s="6" t="str">
        <f>VLOOKUP(B145,Sheet1!$A$1:$I$148,7,0)</f>
        <v>365</v>
      </c>
      <c r="L145" s="6">
        <f t="shared" si="2"/>
        <v>605</v>
      </c>
      <c r="M145" s="6" t="str">
        <f>VLOOKUP(B145,Sheet1!$A$1:$I$148,9,0)</f>
        <v>Đạt</v>
      </c>
      <c r="N145" s="6"/>
    </row>
    <row r="146" spans="1:14" x14ac:dyDescent="0.25">
      <c r="A146" s="6">
        <v>139</v>
      </c>
      <c r="B146" s="6">
        <v>603086</v>
      </c>
      <c r="C146" s="6" t="s">
        <v>452</v>
      </c>
      <c r="D146" s="6" t="s">
        <v>210</v>
      </c>
      <c r="E146" s="24" t="s">
        <v>33</v>
      </c>
      <c r="F146" s="6" t="s">
        <v>453</v>
      </c>
      <c r="G146" s="6" t="s">
        <v>435</v>
      </c>
      <c r="H146" s="6" t="s">
        <v>577</v>
      </c>
      <c r="I146" s="6">
        <v>109</v>
      </c>
      <c r="J146" s="6" t="str">
        <f>VLOOKUP(B146,Sheet1!$A$1:$I$148,5,0)</f>
        <v>120</v>
      </c>
      <c r="K146" s="6" t="str">
        <f>VLOOKUP(B146,Sheet1!$A$1:$I$148,7,0)</f>
        <v>90</v>
      </c>
      <c r="L146" s="6">
        <f t="shared" si="2"/>
        <v>210</v>
      </c>
      <c r="M146" s="6" t="str">
        <f>VLOOKUP(B146,Sheet1!$A$1:$I$148,9,0)</f>
        <v>Không đạt</v>
      </c>
      <c r="N146" s="6"/>
    </row>
    <row r="147" spans="1:14" x14ac:dyDescent="0.25">
      <c r="A147" s="6">
        <v>140</v>
      </c>
      <c r="B147" s="6">
        <v>603348</v>
      </c>
      <c r="C147" s="6" t="s">
        <v>366</v>
      </c>
      <c r="D147" s="6" t="s">
        <v>367</v>
      </c>
      <c r="E147" s="6" t="s">
        <v>368</v>
      </c>
      <c r="F147" s="6" t="s">
        <v>369</v>
      </c>
      <c r="G147" s="6" t="s">
        <v>365</v>
      </c>
      <c r="H147" s="6" t="s">
        <v>577</v>
      </c>
      <c r="I147" s="6">
        <v>109</v>
      </c>
      <c r="J147" s="6" t="str">
        <f>VLOOKUP(B147,Sheet1!$A$1:$I$148,5,0)</f>
        <v>150</v>
      </c>
      <c r="K147" s="6" t="str">
        <f>VLOOKUP(B147,Sheet1!$A$1:$I$148,7,0)</f>
        <v>370</v>
      </c>
      <c r="L147" s="6">
        <f t="shared" si="2"/>
        <v>520</v>
      </c>
      <c r="M147" s="6" t="str">
        <f>VLOOKUP(B147,Sheet1!$A$1:$I$148,9,0)</f>
        <v>Đạt</v>
      </c>
      <c r="N147" s="6"/>
    </row>
    <row r="148" spans="1:14" x14ac:dyDescent="0.25">
      <c r="A148" s="6">
        <v>141</v>
      </c>
      <c r="B148" s="6">
        <v>597962</v>
      </c>
      <c r="C148" s="6" t="s">
        <v>129</v>
      </c>
      <c r="D148" s="6" t="s">
        <v>130</v>
      </c>
      <c r="E148" s="6" t="s">
        <v>131</v>
      </c>
      <c r="F148" s="6" t="s">
        <v>132</v>
      </c>
      <c r="G148" s="6" t="s">
        <v>124</v>
      </c>
      <c r="H148" s="6" t="s">
        <v>577</v>
      </c>
      <c r="I148" s="6">
        <v>109</v>
      </c>
      <c r="J148" s="6" t="str">
        <f>VLOOKUP(B148,Sheet1!$A$1:$I$148,5,0)</f>
        <v>240</v>
      </c>
      <c r="K148" s="6" t="str">
        <f>VLOOKUP(B148,Sheet1!$A$1:$I$148,7,0)</f>
        <v>325</v>
      </c>
      <c r="L148" s="6">
        <f t="shared" si="2"/>
        <v>565</v>
      </c>
      <c r="M148" s="6" t="str">
        <f>VLOOKUP(B148,Sheet1!$A$1:$I$148,9,0)</f>
        <v>Đạt</v>
      </c>
      <c r="N148" s="6"/>
    </row>
    <row r="149" spans="1:14" x14ac:dyDescent="0.25">
      <c r="A149" s="6">
        <v>142</v>
      </c>
      <c r="B149" s="6">
        <v>605140</v>
      </c>
      <c r="C149" s="6" t="s">
        <v>361</v>
      </c>
      <c r="D149" s="6" t="s">
        <v>78</v>
      </c>
      <c r="E149" s="6" t="s">
        <v>48</v>
      </c>
      <c r="F149" s="6" t="s">
        <v>263</v>
      </c>
      <c r="G149" s="6" t="s">
        <v>355</v>
      </c>
      <c r="H149" s="6" t="s">
        <v>577</v>
      </c>
      <c r="I149" s="6">
        <v>109</v>
      </c>
      <c r="J149" s="6" t="str">
        <f>VLOOKUP(B149,Sheet1!$A$1:$I$148,5,0)</f>
        <v>320</v>
      </c>
      <c r="K149" s="6" t="str">
        <f>VLOOKUP(B149,Sheet1!$A$1:$I$148,7,0)</f>
        <v>230</v>
      </c>
      <c r="L149" s="6">
        <f t="shared" si="2"/>
        <v>550</v>
      </c>
      <c r="M149" s="6" t="str">
        <f>VLOOKUP(B149,Sheet1!$A$1:$I$148,9,0)</f>
        <v>Đạt</v>
      </c>
      <c r="N149" s="6"/>
    </row>
    <row r="150" spans="1:14" x14ac:dyDescent="0.25">
      <c r="A150" s="6">
        <v>143</v>
      </c>
      <c r="B150" s="6">
        <v>604539</v>
      </c>
      <c r="C150" s="6" t="s">
        <v>505</v>
      </c>
      <c r="D150" s="6" t="s">
        <v>506</v>
      </c>
      <c r="E150" s="6" t="s">
        <v>127</v>
      </c>
      <c r="F150" s="6" t="s">
        <v>507</v>
      </c>
      <c r="G150" s="6" t="s">
        <v>498</v>
      </c>
      <c r="H150" s="6" t="s">
        <v>577</v>
      </c>
      <c r="I150" s="6">
        <v>109</v>
      </c>
      <c r="J150" s="6" t="str">
        <f>VLOOKUP(B150,Sheet1!$A$1:$I$148,5,0)</f>
        <v>220</v>
      </c>
      <c r="K150" s="6" t="str">
        <f>VLOOKUP(B150,Sheet1!$A$1:$I$148,7,0)</f>
        <v>215</v>
      </c>
      <c r="L150" s="6">
        <f t="shared" si="2"/>
        <v>435</v>
      </c>
      <c r="M150" s="6" t="str">
        <f>VLOOKUP(B150,Sheet1!$A$1:$I$148,9,0)</f>
        <v>Đạt</v>
      </c>
      <c r="N150" s="6"/>
    </row>
    <row r="151" spans="1:14" x14ac:dyDescent="0.25">
      <c r="A151" s="6">
        <v>144</v>
      </c>
      <c r="B151" s="6">
        <v>604734</v>
      </c>
      <c r="C151" s="6" t="s">
        <v>527</v>
      </c>
      <c r="D151" s="6" t="s">
        <v>528</v>
      </c>
      <c r="E151" s="6" t="s">
        <v>14</v>
      </c>
      <c r="F151" s="6" t="s">
        <v>420</v>
      </c>
      <c r="G151" s="6" t="s">
        <v>515</v>
      </c>
      <c r="H151" s="6" t="s">
        <v>577</v>
      </c>
      <c r="I151" s="6">
        <v>109</v>
      </c>
      <c r="J151" s="6" t="str">
        <f>VLOOKUP(B151,Sheet1!$A$1:$I$148,5,0)</f>
        <v>220</v>
      </c>
      <c r="K151" s="6" t="str">
        <f>VLOOKUP(B151,Sheet1!$A$1:$I$148,7,0)</f>
        <v>210</v>
      </c>
      <c r="L151" s="6">
        <f t="shared" si="2"/>
        <v>430</v>
      </c>
      <c r="M151" s="6" t="str">
        <f>VLOOKUP(B151,Sheet1!$A$1:$I$148,9,0)</f>
        <v>Đạt</v>
      </c>
      <c r="N151" s="6"/>
    </row>
    <row r="152" spans="1:14" x14ac:dyDescent="0.25">
      <c r="A152" s="6">
        <v>145</v>
      </c>
      <c r="B152" s="6">
        <v>603244</v>
      </c>
      <c r="C152" s="6" t="s">
        <v>348</v>
      </c>
      <c r="D152" s="6" t="s">
        <v>349</v>
      </c>
      <c r="E152" s="6" t="s">
        <v>16</v>
      </c>
      <c r="F152" s="6" t="s">
        <v>350</v>
      </c>
      <c r="G152" s="6" t="s">
        <v>344</v>
      </c>
      <c r="H152" s="6" t="s">
        <v>577</v>
      </c>
      <c r="I152" s="6">
        <v>109</v>
      </c>
      <c r="J152" s="6" t="str">
        <f>VLOOKUP(B152,Sheet1!$A$1:$I$148,5,0)</f>
        <v>255</v>
      </c>
      <c r="K152" s="6" t="str">
        <f>VLOOKUP(B152,Sheet1!$A$1:$I$148,7,0)</f>
        <v>270</v>
      </c>
      <c r="L152" s="6">
        <f t="shared" si="2"/>
        <v>525</v>
      </c>
      <c r="M152" s="6" t="str">
        <f>VLOOKUP(B152,Sheet1!$A$1:$I$148,9,0)</f>
        <v>Đạt</v>
      </c>
      <c r="N152" s="6"/>
    </row>
    <row r="153" spans="1:14" x14ac:dyDescent="0.25">
      <c r="A153" s="6">
        <v>146</v>
      </c>
      <c r="B153" s="6">
        <v>601345</v>
      </c>
      <c r="C153" s="6" t="s">
        <v>478</v>
      </c>
      <c r="D153" s="6" t="s">
        <v>479</v>
      </c>
      <c r="E153" s="6" t="s">
        <v>16</v>
      </c>
      <c r="F153" s="6" t="s">
        <v>480</v>
      </c>
      <c r="G153" s="6" t="s">
        <v>474</v>
      </c>
      <c r="H153" s="6" t="s">
        <v>577</v>
      </c>
      <c r="I153" s="6">
        <v>109</v>
      </c>
      <c r="J153" s="6" t="str">
        <f>VLOOKUP(B153,Sheet1!$A$1:$I$148,5,0)</f>
        <v>280</v>
      </c>
      <c r="K153" s="6" t="str">
        <f>VLOOKUP(B153,Sheet1!$A$1:$I$148,7,0)</f>
        <v>350</v>
      </c>
      <c r="L153" s="6">
        <f t="shared" si="2"/>
        <v>630</v>
      </c>
      <c r="M153" s="6" t="str">
        <f>VLOOKUP(B153,Sheet1!$A$1:$I$148,9,0)</f>
        <v>Đạt</v>
      </c>
      <c r="N153" s="6"/>
    </row>
    <row r="154" spans="1:14" x14ac:dyDescent="0.25">
      <c r="A154" s="6">
        <v>147</v>
      </c>
      <c r="B154" s="6">
        <v>603571</v>
      </c>
      <c r="C154" s="6" t="s">
        <v>393</v>
      </c>
      <c r="D154" s="6" t="s">
        <v>70</v>
      </c>
      <c r="E154" s="6" t="s">
        <v>394</v>
      </c>
      <c r="F154" s="6" t="s">
        <v>395</v>
      </c>
      <c r="G154" s="6" t="s">
        <v>390</v>
      </c>
      <c r="H154" s="6" t="s">
        <v>577</v>
      </c>
      <c r="I154" s="6">
        <v>109</v>
      </c>
      <c r="J154" s="6" t="str">
        <f>VLOOKUP(B154,Sheet1!$A$1:$I$148,5,0)</f>
        <v>295</v>
      </c>
      <c r="K154" s="6" t="str">
        <f>VLOOKUP(B154,Sheet1!$A$1:$I$148,7,0)</f>
        <v>250</v>
      </c>
      <c r="L154" s="6">
        <f t="shared" si="2"/>
        <v>545</v>
      </c>
      <c r="M154" s="6" t="str">
        <f>VLOOKUP(B154,Sheet1!$A$1:$I$148,9,0)</f>
        <v>Đạt</v>
      </c>
      <c r="N154" s="6"/>
    </row>
    <row r="155" spans="1:14" x14ac:dyDescent="0.25">
      <c r="A155" s="6">
        <v>148</v>
      </c>
      <c r="B155" s="6">
        <v>598283</v>
      </c>
      <c r="C155" s="6" t="s">
        <v>564</v>
      </c>
      <c r="D155" s="6" t="s">
        <v>565</v>
      </c>
      <c r="E155" s="24" t="s">
        <v>5</v>
      </c>
      <c r="F155" s="6" t="s">
        <v>566</v>
      </c>
      <c r="G155" s="6" t="s">
        <v>567</v>
      </c>
      <c r="H155" s="6" t="s">
        <v>577</v>
      </c>
      <c r="I155" s="6">
        <v>109</v>
      </c>
      <c r="J155" s="6" t="str">
        <f>VLOOKUP(B155,Sheet1!$A$1:$I$148,5,0)</f>
        <v>70</v>
      </c>
      <c r="K155" s="6" t="str">
        <f>VLOOKUP(B155,Sheet1!$A$1:$I$148,7,0)</f>
        <v>215</v>
      </c>
      <c r="L155" s="6">
        <f t="shared" si="2"/>
        <v>285</v>
      </c>
      <c r="M155" s="6" t="str">
        <f>VLOOKUP(B155,Sheet1!$A$1:$I$148,9,0)</f>
        <v>Không đạt</v>
      </c>
      <c r="N155" s="6"/>
    </row>
    <row r="156" spans="1:14" x14ac:dyDescent="0.25">
      <c r="A156" s="6">
        <v>149</v>
      </c>
      <c r="B156" s="6">
        <v>595475</v>
      </c>
      <c r="D156" s="6" t="s">
        <v>569</v>
      </c>
      <c r="E156" s="24" t="s">
        <v>570</v>
      </c>
      <c r="F156" s="6" t="s">
        <v>571</v>
      </c>
      <c r="G156" s="6" t="s">
        <v>572</v>
      </c>
      <c r="H156" s="6" t="s">
        <v>577</v>
      </c>
      <c r="I156" s="6">
        <v>109</v>
      </c>
      <c r="J156" s="6" t="str">
        <f>VLOOKUP(B156,Sheet1!$A$1:$I$148,5,0)</f>
        <v>150</v>
      </c>
      <c r="K156" s="6" t="str">
        <f>VLOOKUP(B156,Sheet1!$A$1:$I$148,7,0)</f>
        <v>220</v>
      </c>
      <c r="L156" s="6">
        <f t="shared" si="2"/>
        <v>370</v>
      </c>
      <c r="M156" s="6" t="str">
        <f>VLOOKUP(B156,Sheet1!$A$1:$I$148,9,0)</f>
        <v>Không đạt</v>
      </c>
      <c r="N156" s="6"/>
    </row>
    <row r="157" spans="1:14" ht="16.5" x14ac:dyDescent="0.25">
      <c r="B157" s="12"/>
      <c r="C157" s="12"/>
      <c r="D157" s="9"/>
      <c r="E157" s="25"/>
      <c r="F157" s="13"/>
      <c r="G157" s="13"/>
      <c r="H157" s="9"/>
      <c r="I157" s="13"/>
      <c r="J157" s="13"/>
      <c r="K157" s="13"/>
      <c r="L157" s="13"/>
      <c r="M157" s="13"/>
      <c r="N157" s="13"/>
    </row>
    <row r="159" spans="1:14" x14ac:dyDescent="0.25">
      <c r="D159" s="5" t="s">
        <v>892</v>
      </c>
      <c r="E159" s="23" t="s">
        <v>893</v>
      </c>
    </row>
    <row r="160" spans="1:14" x14ac:dyDescent="0.25">
      <c r="D160" s="5" t="s">
        <v>894</v>
      </c>
      <c r="E160" s="23" t="s">
        <v>895</v>
      </c>
    </row>
    <row r="161" spans="4:5" x14ac:dyDescent="0.25">
      <c r="D161" s="5" t="s">
        <v>896</v>
      </c>
      <c r="E161" s="23" t="s">
        <v>897</v>
      </c>
    </row>
    <row r="162" spans="4:5" x14ac:dyDescent="0.25">
      <c r="D162" s="5" t="s">
        <v>898</v>
      </c>
      <c r="E162" s="23" t="s">
        <v>899</v>
      </c>
    </row>
    <row r="163" spans="4:5" x14ac:dyDescent="0.25">
      <c r="D163" s="5" t="s">
        <v>891</v>
      </c>
      <c r="E163" s="26">
        <f>123/147</f>
        <v>0.83673469387755106</v>
      </c>
    </row>
  </sheetData>
  <sortState ref="B2:I147">
    <sortCondition ref="H2:H147"/>
    <sortCondition ref="I2:I147"/>
    <sortCondition ref="E2:E147"/>
  </sortState>
  <mergeCells count="7">
    <mergeCell ref="F157:G157"/>
    <mergeCell ref="I157:N157"/>
    <mergeCell ref="A4:N4"/>
    <mergeCell ref="A1:E1"/>
    <mergeCell ref="A5:H5"/>
    <mergeCell ref="F1:M1"/>
    <mergeCell ref="G2:K2"/>
  </mergeCells>
  <conditionalFormatting sqref="B8:B142">
    <cfRule type="duplicateValues" dxfId="1" priority="2"/>
  </conditionalFormatting>
  <conditionalFormatting sqref="B153">
    <cfRule type="duplicateValues" dxfId="0" priority="1"/>
  </conditionalFormatting>
  <pageMargins left="0.17" right="0.17" top="0.24" bottom="0.24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8"/>
  <sheetViews>
    <sheetView topLeftCell="A43" workbookViewId="0">
      <selection activeCell="F58" sqref="F58"/>
    </sheetView>
  </sheetViews>
  <sheetFormatPr defaultRowHeight="15" x14ac:dyDescent="0.25"/>
  <cols>
    <col min="2" max="2" width="29.5703125" customWidth="1"/>
  </cols>
  <sheetData>
    <row r="1" spans="1:9" x14ac:dyDescent="0.25">
      <c r="A1" t="s">
        <v>578</v>
      </c>
      <c r="B1" t="s">
        <v>579</v>
      </c>
      <c r="C1" t="s">
        <v>580</v>
      </c>
      <c r="D1" t="s">
        <v>581</v>
      </c>
      <c r="E1" t="s">
        <v>558</v>
      </c>
      <c r="F1" t="s">
        <v>582</v>
      </c>
      <c r="G1" t="s">
        <v>583</v>
      </c>
      <c r="H1" t="s">
        <v>584</v>
      </c>
      <c r="I1" t="s">
        <v>585</v>
      </c>
    </row>
    <row r="2" spans="1:9" x14ac:dyDescent="0.25">
      <c r="A2" s="17">
        <v>602812</v>
      </c>
      <c r="B2" t="s">
        <v>237</v>
      </c>
      <c r="C2" t="s">
        <v>586</v>
      </c>
      <c r="D2" t="s">
        <v>587</v>
      </c>
      <c r="E2" t="s">
        <v>588</v>
      </c>
      <c r="F2" t="s">
        <v>589</v>
      </c>
      <c r="G2" t="s">
        <v>590</v>
      </c>
      <c r="H2" t="s">
        <v>591</v>
      </c>
      <c r="I2" t="s">
        <v>18</v>
      </c>
    </row>
    <row r="3" spans="1:9" x14ac:dyDescent="0.25">
      <c r="A3" s="17">
        <v>603548</v>
      </c>
      <c r="B3" t="s">
        <v>389</v>
      </c>
      <c r="C3" t="s">
        <v>592</v>
      </c>
      <c r="D3" t="s">
        <v>593</v>
      </c>
      <c r="E3" t="s">
        <v>594</v>
      </c>
      <c r="F3" t="s">
        <v>595</v>
      </c>
      <c r="G3" t="s">
        <v>596</v>
      </c>
      <c r="H3" t="s">
        <v>597</v>
      </c>
      <c r="I3" t="s">
        <v>18</v>
      </c>
    </row>
    <row r="4" spans="1:9" x14ac:dyDescent="0.25">
      <c r="A4" s="17">
        <v>603056</v>
      </c>
      <c r="B4" t="s">
        <v>440</v>
      </c>
      <c r="C4" t="s">
        <v>598</v>
      </c>
      <c r="D4" t="s">
        <v>599</v>
      </c>
      <c r="E4" t="s">
        <v>600</v>
      </c>
      <c r="F4" t="s">
        <v>601</v>
      </c>
      <c r="G4" t="s">
        <v>602</v>
      </c>
      <c r="H4" t="s">
        <v>603</v>
      </c>
      <c r="I4" t="s">
        <v>18</v>
      </c>
    </row>
    <row r="5" spans="1:9" x14ac:dyDescent="0.25">
      <c r="A5" s="17">
        <v>603666</v>
      </c>
      <c r="B5" t="s">
        <v>3</v>
      </c>
      <c r="C5" t="s">
        <v>604</v>
      </c>
      <c r="D5" t="s">
        <v>605</v>
      </c>
      <c r="E5" t="s">
        <v>606</v>
      </c>
      <c r="F5" t="s">
        <v>607</v>
      </c>
      <c r="G5" t="s">
        <v>608</v>
      </c>
      <c r="H5" t="s">
        <v>609</v>
      </c>
      <c r="I5" t="s">
        <v>18</v>
      </c>
    </row>
    <row r="6" spans="1:9" x14ac:dyDescent="0.25">
      <c r="A6" s="17">
        <v>603341</v>
      </c>
      <c r="B6" t="s">
        <v>224</v>
      </c>
      <c r="C6" t="s">
        <v>610</v>
      </c>
      <c r="D6" t="s">
        <v>611</v>
      </c>
      <c r="E6" t="s">
        <v>612</v>
      </c>
      <c r="F6" t="s">
        <v>613</v>
      </c>
      <c r="G6" t="s">
        <v>614</v>
      </c>
      <c r="H6" t="s">
        <v>615</v>
      </c>
      <c r="I6" t="s">
        <v>18</v>
      </c>
    </row>
    <row r="7" spans="1:9" x14ac:dyDescent="0.25">
      <c r="A7" s="17">
        <v>605521</v>
      </c>
      <c r="B7" t="s">
        <v>460</v>
      </c>
      <c r="C7" t="s">
        <v>616</v>
      </c>
      <c r="D7" t="s">
        <v>617</v>
      </c>
      <c r="E7" t="s">
        <v>618</v>
      </c>
      <c r="F7" t="s">
        <v>589</v>
      </c>
      <c r="G7" t="s">
        <v>590</v>
      </c>
      <c r="H7" t="s">
        <v>619</v>
      </c>
      <c r="I7" t="s">
        <v>18</v>
      </c>
    </row>
    <row r="8" spans="1:9" x14ac:dyDescent="0.25">
      <c r="A8" s="17">
        <v>600563</v>
      </c>
      <c r="B8" t="s">
        <v>251</v>
      </c>
      <c r="C8" t="s">
        <v>620</v>
      </c>
      <c r="D8" t="s">
        <v>621</v>
      </c>
      <c r="E8" t="s">
        <v>608</v>
      </c>
      <c r="F8" t="s">
        <v>622</v>
      </c>
      <c r="G8" t="s">
        <v>623</v>
      </c>
      <c r="H8" t="s">
        <v>624</v>
      </c>
      <c r="I8" t="s">
        <v>18</v>
      </c>
    </row>
    <row r="9" spans="1:9" x14ac:dyDescent="0.25">
      <c r="A9" s="17">
        <v>601524</v>
      </c>
      <c r="B9" t="s">
        <v>1</v>
      </c>
      <c r="C9" t="s">
        <v>625</v>
      </c>
      <c r="D9" t="s">
        <v>626</v>
      </c>
      <c r="E9" t="s">
        <v>627</v>
      </c>
      <c r="F9" t="s">
        <v>595</v>
      </c>
      <c r="G9" t="s">
        <v>596</v>
      </c>
      <c r="H9" t="s">
        <v>628</v>
      </c>
      <c r="I9" t="s">
        <v>18</v>
      </c>
    </row>
    <row r="10" spans="1:9" x14ac:dyDescent="0.25">
      <c r="A10" s="17">
        <v>605420</v>
      </c>
      <c r="B10" t="s">
        <v>243</v>
      </c>
      <c r="C10" t="s">
        <v>629</v>
      </c>
      <c r="D10" t="s">
        <v>630</v>
      </c>
      <c r="E10" t="s">
        <v>631</v>
      </c>
      <c r="F10" t="s">
        <v>587</v>
      </c>
      <c r="G10" t="s">
        <v>632</v>
      </c>
      <c r="H10" t="s">
        <v>633</v>
      </c>
      <c r="I10" t="s">
        <v>18</v>
      </c>
    </row>
    <row r="11" spans="1:9" x14ac:dyDescent="0.25">
      <c r="A11" s="17">
        <v>605531</v>
      </c>
      <c r="B11" t="s">
        <v>463</v>
      </c>
      <c r="C11" t="s">
        <v>634</v>
      </c>
      <c r="D11" t="s">
        <v>635</v>
      </c>
      <c r="E11" t="s">
        <v>636</v>
      </c>
      <c r="F11" t="s">
        <v>630</v>
      </c>
      <c r="G11" t="s">
        <v>637</v>
      </c>
      <c r="H11" t="s">
        <v>638</v>
      </c>
      <c r="I11" t="s">
        <v>18</v>
      </c>
    </row>
    <row r="12" spans="1:9" x14ac:dyDescent="0.25">
      <c r="A12" s="17">
        <v>604422</v>
      </c>
      <c r="B12" t="s">
        <v>486</v>
      </c>
      <c r="C12" t="s">
        <v>639</v>
      </c>
      <c r="D12" t="s">
        <v>640</v>
      </c>
      <c r="E12" t="s">
        <v>641</v>
      </c>
      <c r="F12" t="s">
        <v>642</v>
      </c>
      <c r="G12" t="s">
        <v>643</v>
      </c>
      <c r="H12" t="s">
        <v>644</v>
      </c>
      <c r="I12" t="s">
        <v>645</v>
      </c>
    </row>
    <row r="13" spans="1:9" x14ac:dyDescent="0.25">
      <c r="A13" s="17">
        <v>597428</v>
      </c>
      <c r="B13" t="s">
        <v>125</v>
      </c>
      <c r="C13" t="s">
        <v>646</v>
      </c>
      <c r="D13" t="s">
        <v>647</v>
      </c>
      <c r="E13" t="s">
        <v>643</v>
      </c>
      <c r="F13" t="s">
        <v>595</v>
      </c>
      <c r="G13" t="s">
        <v>596</v>
      </c>
      <c r="H13" t="s">
        <v>648</v>
      </c>
      <c r="I13" t="s">
        <v>18</v>
      </c>
    </row>
    <row r="14" spans="1:9" x14ac:dyDescent="0.25">
      <c r="A14" s="17">
        <v>603323</v>
      </c>
      <c r="B14" t="s">
        <v>362</v>
      </c>
      <c r="C14" t="s">
        <v>649</v>
      </c>
      <c r="D14" t="s">
        <v>650</v>
      </c>
      <c r="E14" t="s">
        <v>651</v>
      </c>
      <c r="F14" t="s">
        <v>652</v>
      </c>
      <c r="G14" t="s">
        <v>648</v>
      </c>
      <c r="H14" t="s">
        <v>633</v>
      </c>
      <c r="I14" t="s">
        <v>18</v>
      </c>
    </row>
    <row r="15" spans="1:9" x14ac:dyDescent="0.25">
      <c r="A15" s="17">
        <v>593711</v>
      </c>
      <c r="B15" t="s">
        <v>133</v>
      </c>
      <c r="C15" t="s">
        <v>653</v>
      </c>
      <c r="D15" t="s">
        <v>654</v>
      </c>
      <c r="E15" t="s">
        <v>655</v>
      </c>
      <c r="F15" t="s">
        <v>656</v>
      </c>
      <c r="G15" t="s">
        <v>655</v>
      </c>
      <c r="H15" t="s">
        <v>590</v>
      </c>
      <c r="I15" t="s">
        <v>645</v>
      </c>
    </row>
    <row r="16" spans="1:9" x14ac:dyDescent="0.25">
      <c r="A16" s="17">
        <v>594961</v>
      </c>
      <c r="B16" t="s">
        <v>179</v>
      </c>
      <c r="C16" t="s">
        <v>657</v>
      </c>
      <c r="D16" t="s">
        <v>599</v>
      </c>
      <c r="E16" t="s">
        <v>600</v>
      </c>
      <c r="F16" t="s">
        <v>658</v>
      </c>
      <c r="G16" t="s">
        <v>659</v>
      </c>
      <c r="H16" t="s">
        <v>660</v>
      </c>
      <c r="I16" t="s">
        <v>18</v>
      </c>
    </row>
    <row r="17" spans="1:9" x14ac:dyDescent="0.25">
      <c r="A17" s="17">
        <v>590988</v>
      </c>
      <c r="B17" t="s">
        <v>146</v>
      </c>
      <c r="C17" t="s">
        <v>661</v>
      </c>
      <c r="D17" t="s">
        <v>662</v>
      </c>
      <c r="E17" t="s">
        <v>602</v>
      </c>
      <c r="F17" t="s">
        <v>663</v>
      </c>
      <c r="G17" t="s">
        <v>664</v>
      </c>
      <c r="H17" t="s">
        <v>665</v>
      </c>
      <c r="I17" t="s">
        <v>18</v>
      </c>
    </row>
    <row r="18" spans="1:9" x14ac:dyDescent="0.25">
      <c r="A18" s="17">
        <v>601316</v>
      </c>
      <c r="B18" t="s">
        <v>407</v>
      </c>
      <c r="C18" t="s">
        <v>666</v>
      </c>
      <c r="D18" t="s">
        <v>667</v>
      </c>
      <c r="E18" t="s">
        <v>596</v>
      </c>
      <c r="F18" t="s">
        <v>601</v>
      </c>
      <c r="G18" t="s">
        <v>602</v>
      </c>
      <c r="H18" t="s">
        <v>615</v>
      </c>
      <c r="I18" t="s">
        <v>18</v>
      </c>
    </row>
    <row r="19" spans="1:9" x14ac:dyDescent="0.25">
      <c r="A19" s="17">
        <v>605135</v>
      </c>
      <c r="B19" t="s">
        <v>356</v>
      </c>
      <c r="C19" t="s">
        <v>668</v>
      </c>
      <c r="D19" t="s">
        <v>669</v>
      </c>
      <c r="E19" t="s">
        <v>670</v>
      </c>
      <c r="F19" t="s">
        <v>601</v>
      </c>
      <c r="G19" t="s">
        <v>602</v>
      </c>
      <c r="H19" t="s">
        <v>671</v>
      </c>
      <c r="I19" t="s">
        <v>18</v>
      </c>
    </row>
    <row r="20" spans="1:9" x14ac:dyDescent="0.25">
      <c r="A20" s="17">
        <v>596625</v>
      </c>
      <c r="B20" t="s">
        <v>187</v>
      </c>
      <c r="C20" t="s">
        <v>672</v>
      </c>
      <c r="D20" t="s">
        <v>589</v>
      </c>
      <c r="E20" t="s">
        <v>673</v>
      </c>
      <c r="F20" t="s">
        <v>674</v>
      </c>
      <c r="G20" t="s">
        <v>588</v>
      </c>
      <c r="H20" t="s">
        <v>609</v>
      </c>
      <c r="I20" t="s">
        <v>18</v>
      </c>
    </row>
    <row r="21" spans="1:9" x14ac:dyDescent="0.25">
      <c r="A21" s="17">
        <v>605787</v>
      </c>
      <c r="B21" t="s">
        <v>467</v>
      </c>
      <c r="C21" t="s">
        <v>675</v>
      </c>
      <c r="D21" t="s">
        <v>676</v>
      </c>
      <c r="E21" t="s">
        <v>623</v>
      </c>
      <c r="F21" t="s">
        <v>677</v>
      </c>
      <c r="G21" t="s">
        <v>678</v>
      </c>
      <c r="H21" t="s">
        <v>609</v>
      </c>
      <c r="I21" t="s">
        <v>18</v>
      </c>
    </row>
    <row r="22" spans="1:9" x14ac:dyDescent="0.25">
      <c r="A22" s="17">
        <v>595759</v>
      </c>
      <c r="B22" t="s">
        <v>213</v>
      </c>
      <c r="C22" t="s">
        <v>679</v>
      </c>
      <c r="D22" t="s">
        <v>642</v>
      </c>
      <c r="E22" t="s">
        <v>680</v>
      </c>
      <c r="F22" t="s">
        <v>677</v>
      </c>
      <c r="G22" t="s">
        <v>678</v>
      </c>
      <c r="H22" t="s">
        <v>681</v>
      </c>
      <c r="I22" t="s">
        <v>18</v>
      </c>
    </row>
    <row r="23" spans="1:9" x14ac:dyDescent="0.25">
      <c r="A23" s="17">
        <v>605416</v>
      </c>
      <c r="B23" t="s">
        <v>234</v>
      </c>
      <c r="C23" t="s">
        <v>679</v>
      </c>
      <c r="D23" t="s">
        <v>642</v>
      </c>
      <c r="E23" t="s">
        <v>680</v>
      </c>
      <c r="F23" t="s">
        <v>682</v>
      </c>
      <c r="G23" t="s">
        <v>683</v>
      </c>
      <c r="H23" t="s">
        <v>671</v>
      </c>
      <c r="I23" t="s">
        <v>18</v>
      </c>
    </row>
    <row r="24" spans="1:9" x14ac:dyDescent="0.25">
      <c r="A24" s="17">
        <v>604731</v>
      </c>
      <c r="B24" t="s">
        <v>523</v>
      </c>
      <c r="C24" t="s">
        <v>684</v>
      </c>
      <c r="D24" t="s">
        <v>682</v>
      </c>
      <c r="E24" t="s">
        <v>685</v>
      </c>
      <c r="F24" t="s">
        <v>686</v>
      </c>
      <c r="G24" t="s">
        <v>636</v>
      </c>
      <c r="H24" t="s">
        <v>687</v>
      </c>
      <c r="I24" t="s">
        <v>18</v>
      </c>
    </row>
    <row r="25" spans="1:9" x14ac:dyDescent="0.25">
      <c r="A25" s="17">
        <v>601364</v>
      </c>
      <c r="B25" t="s">
        <v>256</v>
      </c>
      <c r="C25" t="s">
        <v>688</v>
      </c>
      <c r="D25" t="s">
        <v>689</v>
      </c>
      <c r="E25" t="s">
        <v>690</v>
      </c>
      <c r="F25" t="s">
        <v>601</v>
      </c>
      <c r="G25" t="s">
        <v>602</v>
      </c>
      <c r="H25" t="s">
        <v>691</v>
      </c>
      <c r="I25" t="s">
        <v>18</v>
      </c>
    </row>
    <row r="26" spans="1:9" x14ac:dyDescent="0.25">
      <c r="A26" s="17">
        <v>603000</v>
      </c>
      <c r="B26" t="s">
        <v>424</v>
      </c>
      <c r="C26" t="s">
        <v>692</v>
      </c>
      <c r="D26" t="s">
        <v>693</v>
      </c>
      <c r="E26" t="s">
        <v>694</v>
      </c>
      <c r="F26" t="s">
        <v>695</v>
      </c>
      <c r="G26" t="s">
        <v>696</v>
      </c>
      <c r="H26" t="s">
        <v>638</v>
      </c>
      <c r="I26" t="s">
        <v>18</v>
      </c>
    </row>
    <row r="27" spans="1:9" x14ac:dyDescent="0.25">
      <c r="A27" s="17">
        <v>604698</v>
      </c>
      <c r="B27" t="s">
        <v>516</v>
      </c>
      <c r="C27" t="s">
        <v>697</v>
      </c>
      <c r="D27" t="s">
        <v>698</v>
      </c>
      <c r="E27" t="s">
        <v>637</v>
      </c>
      <c r="F27" t="s">
        <v>589</v>
      </c>
      <c r="G27" t="s">
        <v>590</v>
      </c>
      <c r="H27" t="s">
        <v>699</v>
      </c>
      <c r="I27" t="s">
        <v>18</v>
      </c>
    </row>
    <row r="28" spans="1:9" x14ac:dyDescent="0.25">
      <c r="A28" s="17">
        <v>601941</v>
      </c>
      <c r="B28" t="s">
        <v>325</v>
      </c>
      <c r="C28" t="s">
        <v>700</v>
      </c>
      <c r="D28" t="s">
        <v>635</v>
      </c>
      <c r="E28" t="s">
        <v>636</v>
      </c>
      <c r="F28" t="s">
        <v>630</v>
      </c>
      <c r="G28" t="s">
        <v>637</v>
      </c>
      <c r="H28" t="s">
        <v>638</v>
      </c>
      <c r="I28" t="s">
        <v>18</v>
      </c>
    </row>
    <row r="29" spans="1:9" x14ac:dyDescent="0.25">
      <c r="A29" s="17">
        <v>601514</v>
      </c>
      <c r="B29" t="s">
        <v>307</v>
      </c>
      <c r="C29" t="s">
        <v>701</v>
      </c>
      <c r="D29" t="s">
        <v>635</v>
      </c>
      <c r="E29" t="s">
        <v>636</v>
      </c>
      <c r="F29" t="s">
        <v>702</v>
      </c>
      <c r="G29" t="s">
        <v>703</v>
      </c>
      <c r="H29" t="s">
        <v>699</v>
      </c>
      <c r="I29" t="s">
        <v>18</v>
      </c>
    </row>
    <row r="30" spans="1:9" x14ac:dyDescent="0.25">
      <c r="A30" s="17">
        <v>604926</v>
      </c>
      <c r="B30" t="s">
        <v>454</v>
      </c>
      <c r="C30" t="s">
        <v>704</v>
      </c>
      <c r="D30" t="s">
        <v>705</v>
      </c>
      <c r="E30" t="s">
        <v>706</v>
      </c>
      <c r="F30" t="s">
        <v>707</v>
      </c>
      <c r="G30" t="s">
        <v>708</v>
      </c>
      <c r="H30" t="s">
        <v>660</v>
      </c>
      <c r="I30" t="s">
        <v>18</v>
      </c>
    </row>
    <row r="31" spans="1:9" x14ac:dyDescent="0.25">
      <c r="A31" s="17">
        <v>601865</v>
      </c>
      <c r="B31" t="s">
        <v>317</v>
      </c>
      <c r="C31" t="s">
        <v>709</v>
      </c>
      <c r="D31" t="s">
        <v>589</v>
      </c>
      <c r="E31" t="s">
        <v>673</v>
      </c>
      <c r="F31" t="s">
        <v>674</v>
      </c>
      <c r="G31" t="s">
        <v>588</v>
      </c>
      <c r="H31" t="s">
        <v>609</v>
      </c>
      <c r="I31" t="s">
        <v>18</v>
      </c>
    </row>
    <row r="32" spans="1:9" x14ac:dyDescent="0.25">
      <c r="A32" s="17">
        <v>603353</v>
      </c>
      <c r="B32" t="s">
        <v>372</v>
      </c>
      <c r="C32" t="s">
        <v>710</v>
      </c>
      <c r="D32" t="s">
        <v>662</v>
      </c>
      <c r="E32" t="s">
        <v>602</v>
      </c>
      <c r="F32" t="s">
        <v>711</v>
      </c>
      <c r="G32" t="s">
        <v>627</v>
      </c>
      <c r="H32" t="s">
        <v>712</v>
      </c>
      <c r="I32" t="s">
        <v>18</v>
      </c>
    </row>
    <row r="33" spans="1:9" x14ac:dyDescent="0.25">
      <c r="A33" s="17">
        <v>597437</v>
      </c>
      <c r="B33" t="s">
        <v>140</v>
      </c>
      <c r="C33" t="s">
        <v>713</v>
      </c>
      <c r="D33" t="s">
        <v>686</v>
      </c>
      <c r="E33" t="s">
        <v>632</v>
      </c>
      <c r="F33" t="s">
        <v>607</v>
      </c>
      <c r="G33" t="s">
        <v>608</v>
      </c>
      <c r="H33" t="s">
        <v>714</v>
      </c>
      <c r="I33" t="s">
        <v>18</v>
      </c>
    </row>
    <row r="34" spans="1:9" x14ac:dyDescent="0.25">
      <c r="A34" s="17">
        <v>600727</v>
      </c>
      <c r="B34" t="s">
        <v>548</v>
      </c>
      <c r="C34" t="s">
        <v>715</v>
      </c>
      <c r="D34" t="s">
        <v>693</v>
      </c>
      <c r="E34" t="s">
        <v>694</v>
      </c>
      <c r="F34" t="s">
        <v>622</v>
      </c>
      <c r="G34" t="s">
        <v>623</v>
      </c>
      <c r="H34" t="s">
        <v>716</v>
      </c>
      <c r="I34" t="s">
        <v>18</v>
      </c>
    </row>
    <row r="35" spans="1:9" x14ac:dyDescent="0.25">
      <c r="A35" s="17">
        <v>597370</v>
      </c>
      <c r="B35" t="s">
        <v>121</v>
      </c>
      <c r="C35" t="s">
        <v>717</v>
      </c>
      <c r="D35" t="s">
        <v>698</v>
      </c>
      <c r="E35" t="s">
        <v>637</v>
      </c>
      <c r="F35" t="s">
        <v>663</v>
      </c>
      <c r="G35" t="s">
        <v>664</v>
      </c>
      <c r="H35" t="s">
        <v>718</v>
      </c>
      <c r="I35" t="s">
        <v>18</v>
      </c>
    </row>
    <row r="36" spans="1:9" x14ac:dyDescent="0.25">
      <c r="A36" s="17">
        <v>595175</v>
      </c>
      <c r="B36" t="s">
        <v>183</v>
      </c>
      <c r="C36" t="s">
        <v>719</v>
      </c>
      <c r="D36" t="s">
        <v>662</v>
      </c>
      <c r="E36" t="s">
        <v>602</v>
      </c>
      <c r="F36" t="s">
        <v>621</v>
      </c>
      <c r="G36" t="s">
        <v>594</v>
      </c>
      <c r="H36" t="s">
        <v>633</v>
      </c>
      <c r="I36" t="s">
        <v>18</v>
      </c>
    </row>
    <row r="37" spans="1:9" x14ac:dyDescent="0.25">
      <c r="A37" s="17">
        <v>604515</v>
      </c>
      <c r="B37" t="s">
        <v>503</v>
      </c>
      <c r="C37" t="s">
        <v>720</v>
      </c>
      <c r="D37" t="s">
        <v>682</v>
      </c>
      <c r="E37" t="s">
        <v>685</v>
      </c>
      <c r="F37" t="s">
        <v>721</v>
      </c>
      <c r="G37" t="s">
        <v>722</v>
      </c>
      <c r="H37" t="s">
        <v>723</v>
      </c>
      <c r="I37" t="s">
        <v>18</v>
      </c>
    </row>
    <row r="38" spans="1:9" x14ac:dyDescent="0.25">
      <c r="A38" s="17">
        <v>597367</v>
      </c>
      <c r="B38" t="s">
        <v>113</v>
      </c>
      <c r="C38" t="s">
        <v>724</v>
      </c>
      <c r="D38" t="s">
        <v>626</v>
      </c>
      <c r="E38" t="s">
        <v>627</v>
      </c>
      <c r="F38" t="s">
        <v>725</v>
      </c>
      <c r="G38" t="s">
        <v>726</v>
      </c>
      <c r="H38" t="s">
        <v>648</v>
      </c>
      <c r="I38" t="s">
        <v>18</v>
      </c>
    </row>
    <row r="39" spans="1:9" x14ac:dyDescent="0.25">
      <c r="A39" s="17">
        <v>605139</v>
      </c>
      <c r="B39" t="s">
        <v>359</v>
      </c>
      <c r="C39" t="s">
        <v>727</v>
      </c>
      <c r="D39" t="s">
        <v>593</v>
      </c>
      <c r="E39" t="s">
        <v>594</v>
      </c>
      <c r="F39" t="s">
        <v>728</v>
      </c>
      <c r="G39" t="s">
        <v>673</v>
      </c>
      <c r="H39" t="s">
        <v>729</v>
      </c>
      <c r="I39" t="s">
        <v>18</v>
      </c>
    </row>
    <row r="40" spans="1:9" x14ac:dyDescent="0.25">
      <c r="A40" s="17">
        <v>602742</v>
      </c>
      <c r="B40" t="s">
        <v>85</v>
      </c>
      <c r="C40" t="s">
        <v>730</v>
      </c>
      <c r="D40" t="s">
        <v>731</v>
      </c>
      <c r="E40" t="s">
        <v>732</v>
      </c>
      <c r="F40" t="s">
        <v>682</v>
      </c>
      <c r="G40" t="s">
        <v>683</v>
      </c>
      <c r="H40" t="s">
        <v>606</v>
      </c>
      <c r="I40" t="s">
        <v>645</v>
      </c>
    </row>
    <row r="41" spans="1:9" x14ac:dyDescent="0.25">
      <c r="A41" s="17">
        <v>601674</v>
      </c>
      <c r="B41" t="s">
        <v>315</v>
      </c>
      <c r="C41" t="s">
        <v>733</v>
      </c>
      <c r="D41" t="s">
        <v>731</v>
      </c>
      <c r="E41" t="s">
        <v>732</v>
      </c>
      <c r="F41" t="s">
        <v>652</v>
      </c>
      <c r="G41" t="s">
        <v>648</v>
      </c>
      <c r="H41" t="s">
        <v>687</v>
      </c>
      <c r="I41" t="s">
        <v>18</v>
      </c>
    </row>
    <row r="42" spans="1:9" x14ac:dyDescent="0.25">
      <c r="A42" s="17">
        <v>597797</v>
      </c>
      <c r="B42" t="s">
        <v>195</v>
      </c>
      <c r="C42" t="s">
        <v>734</v>
      </c>
      <c r="D42" t="s">
        <v>698</v>
      </c>
      <c r="E42" t="s">
        <v>637</v>
      </c>
      <c r="F42" t="s">
        <v>728</v>
      </c>
      <c r="G42" t="s">
        <v>673</v>
      </c>
      <c r="H42" t="s">
        <v>735</v>
      </c>
      <c r="I42" t="s">
        <v>18</v>
      </c>
    </row>
    <row r="43" spans="1:9" x14ac:dyDescent="0.25">
      <c r="A43" s="17">
        <v>601300</v>
      </c>
      <c r="B43" t="s">
        <v>475</v>
      </c>
      <c r="C43" t="s">
        <v>734</v>
      </c>
      <c r="D43" t="s">
        <v>736</v>
      </c>
      <c r="E43" t="s">
        <v>737</v>
      </c>
      <c r="F43" t="s">
        <v>705</v>
      </c>
      <c r="G43" t="s">
        <v>685</v>
      </c>
      <c r="H43" t="s">
        <v>699</v>
      </c>
      <c r="I43" t="s">
        <v>18</v>
      </c>
    </row>
    <row r="44" spans="1:9" x14ac:dyDescent="0.25">
      <c r="A44" s="17">
        <v>603039</v>
      </c>
      <c r="B44" t="s">
        <v>430</v>
      </c>
      <c r="C44" t="s">
        <v>734</v>
      </c>
      <c r="D44" t="s">
        <v>705</v>
      </c>
      <c r="E44" t="s">
        <v>706</v>
      </c>
      <c r="F44" t="s">
        <v>607</v>
      </c>
      <c r="G44" t="s">
        <v>608</v>
      </c>
      <c r="H44" t="s">
        <v>591</v>
      </c>
      <c r="I44" t="s">
        <v>18</v>
      </c>
    </row>
    <row r="45" spans="1:9" x14ac:dyDescent="0.25">
      <c r="A45" s="17">
        <v>605582</v>
      </c>
      <c r="B45" t="s">
        <v>387</v>
      </c>
      <c r="C45" t="s">
        <v>738</v>
      </c>
      <c r="D45" t="s">
        <v>611</v>
      </c>
      <c r="E45" t="s">
        <v>612</v>
      </c>
      <c r="F45" t="s">
        <v>613</v>
      </c>
      <c r="G45" t="s">
        <v>614</v>
      </c>
      <c r="H45" t="s">
        <v>615</v>
      </c>
      <c r="I45" t="s">
        <v>18</v>
      </c>
    </row>
    <row r="46" spans="1:9" x14ac:dyDescent="0.25">
      <c r="A46" s="17">
        <v>603331</v>
      </c>
      <c r="B46" t="s">
        <v>220</v>
      </c>
      <c r="C46" t="s">
        <v>739</v>
      </c>
      <c r="D46" t="s">
        <v>667</v>
      </c>
      <c r="E46" t="s">
        <v>596</v>
      </c>
      <c r="F46" t="s">
        <v>740</v>
      </c>
      <c r="G46" t="s">
        <v>644</v>
      </c>
      <c r="H46" t="s">
        <v>716</v>
      </c>
      <c r="I46" t="s">
        <v>18</v>
      </c>
    </row>
    <row r="47" spans="1:9" x14ac:dyDescent="0.25">
      <c r="A47" s="17">
        <v>590970</v>
      </c>
      <c r="B47" t="s">
        <v>153</v>
      </c>
      <c r="C47" t="s">
        <v>741</v>
      </c>
      <c r="D47" t="s">
        <v>711</v>
      </c>
      <c r="E47" t="s">
        <v>742</v>
      </c>
      <c r="F47" t="s">
        <v>695</v>
      </c>
      <c r="G47" t="s">
        <v>696</v>
      </c>
      <c r="H47" t="s">
        <v>633</v>
      </c>
      <c r="I47" t="s">
        <v>18</v>
      </c>
    </row>
    <row r="48" spans="1:9" x14ac:dyDescent="0.25">
      <c r="A48" s="17">
        <v>597855</v>
      </c>
      <c r="B48" t="s">
        <v>552</v>
      </c>
      <c r="C48" t="s">
        <v>743</v>
      </c>
      <c r="D48" t="s">
        <v>693</v>
      </c>
      <c r="E48" t="s">
        <v>694</v>
      </c>
      <c r="F48" t="s">
        <v>744</v>
      </c>
      <c r="G48" t="s">
        <v>745</v>
      </c>
      <c r="H48" t="s">
        <v>746</v>
      </c>
      <c r="I48" t="s">
        <v>18</v>
      </c>
    </row>
    <row r="49" spans="1:9" x14ac:dyDescent="0.25">
      <c r="A49" s="17">
        <v>603877</v>
      </c>
      <c r="B49" t="s">
        <v>400</v>
      </c>
      <c r="C49" t="s">
        <v>747</v>
      </c>
      <c r="D49" t="s">
        <v>667</v>
      </c>
      <c r="E49" t="s">
        <v>596</v>
      </c>
      <c r="F49" t="s">
        <v>748</v>
      </c>
      <c r="G49" t="s">
        <v>749</v>
      </c>
      <c r="H49" t="s">
        <v>714</v>
      </c>
      <c r="I49" t="s">
        <v>18</v>
      </c>
    </row>
    <row r="50" spans="1:9" x14ac:dyDescent="0.25">
      <c r="A50" s="17">
        <v>587822</v>
      </c>
      <c r="B50" t="s">
        <v>96</v>
      </c>
      <c r="C50" t="s">
        <v>750</v>
      </c>
      <c r="D50" t="s">
        <v>705</v>
      </c>
      <c r="E50" t="s">
        <v>706</v>
      </c>
      <c r="F50" t="s">
        <v>617</v>
      </c>
      <c r="G50" t="s">
        <v>606</v>
      </c>
      <c r="H50" t="s">
        <v>751</v>
      </c>
      <c r="I50" t="s">
        <v>18</v>
      </c>
    </row>
    <row r="51" spans="1:9" x14ac:dyDescent="0.25">
      <c r="A51" s="17">
        <v>605769</v>
      </c>
      <c r="B51" t="s">
        <v>304</v>
      </c>
      <c r="C51" t="s">
        <v>752</v>
      </c>
      <c r="D51" t="s">
        <v>711</v>
      </c>
      <c r="E51" t="s">
        <v>742</v>
      </c>
      <c r="F51" t="s">
        <v>682</v>
      </c>
      <c r="G51" t="s">
        <v>683</v>
      </c>
      <c r="H51" t="s">
        <v>638</v>
      </c>
      <c r="I51" t="s">
        <v>18</v>
      </c>
    </row>
    <row r="52" spans="1:9" x14ac:dyDescent="0.25">
      <c r="A52" s="17">
        <v>599806</v>
      </c>
      <c r="B52" t="s">
        <v>543</v>
      </c>
      <c r="C52" t="s">
        <v>753</v>
      </c>
      <c r="D52" t="s">
        <v>689</v>
      </c>
      <c r="E52" t="s">
        <v>690</v>
      </c>
      <c r="F52" t="s">
        <v>707</v>
      </c>
      <c r="G52" t="s">
        <v>708</v>
      </c>
      <c r="H52" t="s">
        <v>754</v>
      </c>
      <c r="I52" t="s">
        <v>18</v>
      </c>
    </row>
    <row r="53" spans="1:9" x14ac:dyDescent="0.25">
      <c r="A53" s="17">
        <v>604296</v>
      </c>
      <c r="B53" t="s">
        <v>481</v>
      </c>
      <c r="C53" t="s">
        <v>755</v>
      </c>
      <c r="D53" t="s">
        <v>677</v>
      </c>
      <c r="E53" t="s">
        <v>756</v>
      </c>
      <c r="F53" t="s">
        <v>607</v>
      </c>
      <c r="G53" t="s">
        <v>608</v>
      </c>
      <c r="H53" t="s">
        <v>757</v>
      </c>
      <c r="I53" t="s">
        <v>18</v>
      </c>
    </row>
    <row r="54" spans="1:9" x14ac:dyDescent="0.25">
      <c r="A54" s="17">
        <v>605523</v>
      </c>
      <c r="B54" t="s">
        <v>298</v>
      </c>
      <c r="C54" t="s">
        <v>758</v>
      </c>
      <c r="D54" t="s">
        <v>595</v>
      </c>
      <c r="E54" t="s">
        <v>759</v>
      </c>
      <c r="F54" t="s">
        <v>601</v>
      </c>
      <c r="G54" t="s">
        <v>602</v>
      </c>
      <c r="H54" t="s">
        <v>716</v>
      </c>
      <c r="I54" t="s">
        <v>18</v>
      </c>
    </row>
    <row r="55" spans="1:9" x14ac:dyDescent="0.25">
      <c r="A55" s="17">
        <v>604539</v>
      </c>
      <c r="B55" t="s">
        <v>505</v>
      </c>
      <c r="C55" t="s">
        <v>760</v>
      </c>
      <c r="D55" t="s">
        <v>689</v>
      </c>
      <c r="E55" t="s">
        <v>690</v>
      </c>
      <c r="F55" t="s">
        <v>630</v>
      </c>
      <c r="G55" t="s">
        <v>637</v>
      </c>
      <c r="H55" t="s">
        <v>761</v>
      </c>
      <c r="I55" t="s">
        <v>18</v>
      </c>
    </row>
    <row r="56" spans="1:9" x14ac:dyDescent="0.25">
      <c r="A56" s="17">
        <v>591026</v>
      </c>
      <c r="B56" t="s">
        <v>174</v>
      </c>
      <c r="C56" t="s">
        <v>762</v>
      </c>
      <c r="D56" t="s">
        <v>763</v>
      </c>
      <c r="E56" t="s">
        <v>764</v>
      </c>
      <c r="F56" t="s">
        <v>605</v>
      </c>
      <c r="G56" t="s">
        <v>765</v>
      </c>
      <c r="H56" t="s">
        <v>754</v>
      </c>
      <c r="I56" t="s">
        <v>18</v>
      </c>
    </row>
    <row r="57" spans="1:9" x14ac:dyDescent="0.25">
      <c r="A57" s="17">
        <v>601345</v>
      </c>
      <c r="B57" t="s">
        <v>478</v>
      </c>
      <c r="C57" t="s">
        <v>766</v>
      </c>
      <c r="D57" t="s">
        <v>601</v>
      </c>
      <c r="E57" t="s">
        <v>644</v>
      </c>
      <c r="F57" t="s">
        <v>607</v>
      </c>
      <c r="G57" t="s">
        <v>608</v>
      </c>
      <c r="H57" t="s">
        <v>723</v>
      </c>
      <c r="I57" t="s">
        <v>18</v>
      </c>
    </row>
    <row r="58" spans="1:9" x14ac:dyDescent="0.25">
      <c r="A58" s="17">
        <v>601317</v>
      </c>
      <c r="B58" t="s">
        <v>409</v>
      </c>
      <c r="C58" t="s">
        <v>767</v>
      </c>
      <c r="D58" t="s">
        <v>662</v>
      </c>
      <c r="E58" t="s">
        <v>602</v>
      </c>
      <c r="F58" t="s">
        <v>622</v>
      </c>
      <c r="G58" t="s">
        <v>623</v>
      </c>
      <c r="H58" t="s">
        <v>660</v>
      </c>
      <c r="I58" t="s">
        <v>18</v>
      </c>
    </row>
    <row r="59" spans="1:9" x14ac:dyDescent="0.25">
      <c r="A59" s="17">
        <v>604734</v>
      </c>
      <c r="B59" t="s">
        <v>527</v>
      </c>
      <c r="C59" t="s">
        <v>768</v>
      </c>
      <c r="D59" t="s">
        <v>689</v>
      </c>
      <c r="E59" t="s">
        <v>690</v>
      </c>
      <c r="F59" t="s">
        <v>711</v>
      </c>
      <c r="G59" t="s">
        <v>627</v>
      </c>
      <c r="H59" t="s">
        <v>769</v>
      </c>
      <c r="I59" t="s">
        <v>18</v>
      </c>
    </row>
    <row r="60" spans="1:9" x14ac:dyDescent="0.25">
      <c r="A60" s="17">
        <v>603076</v>
      </c>
      <c r="B60" t="s">
        <v>202</v>
      </c>
      <c r="C60" t="s">
        <v>770</v>
      </c>
      <c r="D60" t="s">
        <v>707</v>
      </c>
      <c r="E60" t="s">
        <v>590</v>
      </c>
      <c r="F60" t="s">
        <v>605</v>
      </c>
      <c r="G60" t="s">
        <v>765</v>
      </c>
      <c r="H60" t="s">
        <v>714</v>
      </c>
      <c r="I60" t="s">
        <v>18</v>
      </c>
    </row>
    <row r="61" spans="1:9" x14ac:dyDescent="0.25">
      <c r="A61" s="17">
        <v>603348</v>
      </c>
      <c r="B61" t="s">
        <v>366</v>
      </c>
      <c r="C61" t="s">
        <v>771</v>
      </c>
      <c r="D61" t="s">
        <v>647</v>
      </c>
      <c r="E61" t="s">
        <v>643</v>
      </c>
      <c r="F61" t="s">
        <v>728</v>
      </c>
      <c r="G61" t="s">
        <v>673</v>
      </c>
      <c r="H61" t="s">
        <v>772</v>
      </c>
      <c r="I61" t="s">
        <v>18</v>
      </c>
    </row>
    <row r="62" spans="1:9" x14ac:dyDescent="0.25">
      <c r="A62" s="17">
        <v>602756</v>
      </c>
      <c r="B62" t="s">
        <v>336</v>
      </c>
      <c r="C62" t="s">
        <v>773</v>
      </c>
      <c r="D62" t="s">
        <v>774</v>
      </c>
      <c r="E62" t="s">
        <v>775</v>
      </c>
      <c r="F62" t="s">
        <v>689</v>
      </c>
      <c r="G62" t="s">
        <v>764</v>
      </c>
      <c r="H62" t="s">
        <v>756</v>
      </c>
      <c r="I62" t="s">
        <v>645</v>
      </c>
    </row>
    <row r="63" spans="1:9" x14ac:dyDescent="0.25">
      <c r="A63" s="17">
        <v>604713</v>
      </c>
      <c r="B63" t="s">
        <v>518</v>
      </c>
      <c r="C63" t="s">
        <v>776</v>
      </c>
      <c r="D63" t="s">
        <v>654</v>
      </c>
      <c r="E63" t="s">
        <v>655</v>
      </c>
      <c r="F63" t="s">
        <v>654</v>
      </c>
      <c r="G63" t="s">
        <v>732</v>
      </c>
      <c r="H63" t="s">
        <v>708</v>
      </c>
      <c r="I63" t="s">
        <v>645</v>
      </c>
    </row>
    <row r="64" spans="1:9" x14ac:dyDescent="0.25">
      <c r="A64" s="17">
        <v>597524</v>
      </c>
      <c r="B64" t="s">
        <v>176</v>
      </c>
      <c r="C64" t="s">
        <v>777</v>
      </c>
      <c r="D64" t="s">
        <v>778</v>
      </c>
      <c r="E64" t="s">
        <v>779</v>
      </c>
      <c r="F64" t="s">
        <v>748</v>
      </c>
      <c r="G64" t="s">
        <v>749</v>
      </c>
      <c r="H64" t="s">
        <v>780</v>
      </c>
      <c r="I64" t="s">
        <v>18</v>
      </c>
    </row>
    <row r="65" spans="1:9" x14ac:dyDescent="0.25">
      <c r="A65" s="17">
        <v>604629</v>
      </c>
      <c r="B65" t="s">
        <v>508</v>
      </c>
      <c r="C65" t="s">
        <v>777</v>
      </c>
      <c r="D65" t="s">
        <v>662</v>
      </c>
      <c r="E65" t="s">
        <v>602</v>
      </c>
      <c r="F65" t="s">
        <v>702</v>
      </c>
      <c r="G65" t="s">
        <v>703</v>
      </c>
      <c r="H65" t="s">
        <v>681</v>
      </c>
      <c r="I65" t="s">
        <v>18</v>
      </c>
    </row>
    <row r="66" spans="1:9" x14ac:dyDescent="0.25">
      <c r="A66" s="17">
        <v>603094</v>
      </c>
      <c r="B66" t="s">
        <v>295</v>
      </c>
      <c r="C66" t="s">
        <v>781</v>
      </c>
      <c r="D66" t="s">
        <v>662</v>
      </c>
      <c r="E66" t="s">
        <v>602</v>
      </c>
      <c r="F66" t="s">
        <v>676</v>
      </c>
      <c r="G66" t="s">
        <v>782</v>
      </c>
      <c r="H66" t="s">
        <v>597</v>
      </c>
      <c r="I66" t="s">
        <v>18</v>
      </c>
    </row>
    <row r="67" spans="1:9" x14ac:dyDescent="0.25">
      <c r="A67" s="17">
        <v>590476</v>
      </c>
      <c r="B67" t="s">
        <v>142</v>
      </c>
      <c r="C67" t="s">
        <v>783</v>
      </c>
      <c r="D67" t="s">
        <v>784</v>
      </c>
      <c r="E67" t="s">
        <v>708</v>
      </c>
      <c r="F67" t="s">
        <v>652</v>
      </c>
      <c r="G67" t="s">
        <v>648</v>
      </c>
      <c r="H67" t="s">
        <v>785</v>
      </c>
      <c r="I67" t="s">
        <v>18</v>
      </c>
    </row>
    <row r="68" spans="1:9" x14ac:dyDescent="0.25">
      <c r="A68" s="17">
        <v>602641</v>
      </c>
      <c r="B68" t="s">
        <v>351</v>
      </c>
      <c r="C68" t="s">
        <v>783</v>
      </c>
      <c r="D68" t="s">
        <v>698</v>
      </c>
      <c r="E68" t="s">
        <v>637</v>
      </c>
      <c r="F68" t="s">
        <v>695</v>
      </c>
      <c r="G68" t="s">
        <v>696</v>
      </c>
      <c r="H68" t="s">
        <v>772</v>
      </c>
      <c r="I68" t="s">
        <v>18</v>
      </c>
    </row>
    <row r="69" spans="1:9" x14ac:dyDescent="0.25">
      <c r="A69" s="17">
        <v>597496</v>
      </c>
      <c r="B69" t="s">
        <v>157</v>
      </c>
      <c r="C69" t="s">
        <v>786</v>
      </c>
      <c r="D69" t="s">
        <v>763</v>
      </c>
      <c r="E69" t="s">
        <v>764</v>
      </c>
      <c r="F69" t="s">
        <v>748</v>
      </c>
      <c r="G69" t="s">
        <v>749</v>
      </c>
      <c r="H69" t="s">
        <v>735</v>
      </c>
      <c r="I69" t="s">
        <v>18</v>
      </c>
    </row>
    <row r="70" spans="1:9" x14ac:dyDescent="0.25">
      <c r="A70" s="17">
        <v>597418</v>
      </c>
      <c r="B70" t="s">
        <v>138</v>
      </c>
      <c r="C70" t="s">
        <v>787</v>
      </c>
      <c r="D70" t="s">
        <v>788</v>
      </c>
      <c r="E70" t="s">
        <v>789</v>
      </c>
      <c r="F70" t="s">
        <v>613</v>
      </c>
      <c r="G70" t="s">
        <v>614</v>
      </c>
      <c r="H70" t="s">
        <v>790</v>
      </c>
      <c r="I70" t="s">
        <v>18</v>
      </c>
    </row>
    <row r="71" spans="1:9" x14ac:dyDescent="0.25">
      <c r="A71" s="17">
        <v>603571</v>
      </c>
      <c r="B71" t="s">
        <v>393</v>
      </c>
      <c r="C71" t="s">
        <v>791</v>
      </c>
      <c r="D71" t="s">
        <v>595</v>
      </c>
      <c r="E71" t="s">
        <v>759</v>
      </c>
      <c r="F71" t="s">
        <v>784</v>
      </c>
      <c r="G71" t="s">
        <v>631</v>
      </c>
      <c r="H71" t="s">
        <v>699</v>
      </c>
      <c r="I71" t="s">
        <v>18</v>
      </c>
    </row>
    <row r="72" spans="1:9" x14ac:dyDescent="0.25">
      <c r="A72" s="17">
        <v>598283</v>
      </c>
      <c r="B72" t="s">
        <v>564</v>
      </c>
      <c r="C72" t="s">
        <v>792</v>
      </c>
      <c r="D72" t="s">
        <v>793</v>
      </c>
      <c r="E72" t="s">
        <v>674</v>
      </c>
      <c r="F72" t="s">
        <v>630</v>
      </c>
      <c r="G72" t="s">
        <v>637</v>
      </c>
      <c r="H72" t="s">
        <v>703</v>
      </c>
      <c r="I72" t="s">
        <v>645</v>
      </c>
    </row>
    <row r="73" spans="1:9" x14ac:dyDescent="0.25">
      <c r="A73" s="17">
        <v>600247</v>
      </c>
      <c r="B73" t="s">
        <v>265</v>
      </c>
      <c r="C73" t="s">
        <v>794</v>
      </c>
      <c r="D73" t="s">
        <v>630</v>
      </c>
      <c r="E73" t="s">
        <v>631</v>
      </c>
      <c r="F73" t="s">
        <v>695</v>
      </c>
      <c r="G73" t="s">
        <v>696</v>
      </c>
      <c r="H73" t="s">
        <v>780</v>
      </c>
      <c r="I73" t="s">
        <v>18</v>
      </c>
    </row>
    <row r="74" spans="1:9" x14ac:dyDescent="0.25">
      <c r="A74" s="17">
        <v>593387</v>
      </c>
      <c r="B74" t="s">
        <v>161</v>
      </c>
      <c r="C74" t="s">
        <v>795</v>
      </c>
      <c r="D74" t="s">
        <v>740</v>
      </c>
      <c r="E74" t="s">
        <v>765</v>
      </c>
      <c r="F74" t="s">
        <v>796</v>
      </c>
      <c r="G74" t="s">
        <v>603</v>
      </c>
      <c r="H74" t="s">
        <v>757</v>
      </c>
      <c r="I74" t="s">
        <v>18</v>
      </c>
    </row>
    <row r="75" spans="1:9" x14ac:dyDescent="0.25">
      <c r="A75" s="17">
        <v>603141</v>
      </c>
      <c r="B75" t="s">
        <v>339</v>
      </c>
      <c r="C75" t="s">
        <v>797</v>
      </c>
      <c r="D75" t="s">
        <v>763</v>
      </c>
      <c r="E75" t="s">
        <v>764</v>
      </c>
      <c r="F75" t="s">
        <v>617</v>
      </c>
      <c r="G75" t="s">
        <v>606</v>
      </c>
      <c r="H75" t="s">
        <v>699</v>
      </c>
      <c r="I75" t="s">
        <v>18</v>
      </c>
    </row>
    <row r="76" spans="1:9" x14ac:dyDescent="0.25">
      <c r="A76" s="17">
        <v>603004</v>
      </c>
      <c r="B76" t="s">
        <v>436</v>
      </c>
      <c r="C76" t="s">
        <v>798</v>
      </c>
      <c r="D76" t="s">
        <v>711</v>
      </c>
      <c r="E76" t="s">
        <v>742</v>
      </c>
      <c r="F76" t="s">
        <v>601</v>
      </c>
      <c r="G76" t="s">
        <v>602</v>
      </c>
      <c r="H76" t="s">
        <v>799</v>
      </c>
      <c r="I76" t="s">
        <v>18</v>
      </c>
    </row>
    <row r="77" spans="1:9" x14ac:dyDescent="0.25">
      <c r="A77" s="17">
        <v>600219</v>
      </c>
      <c r="B77" t="s">
        <v>261</v>
      </c>
      <c r="C77" t="s">
        <v>586</v>
      </c>
      <c r="D77" t="s">
        <v>667</v>
      </c>
      <c r="E77" t="s">
        <v>596</v>
      </c>
      <c r="F77" t="s">
        <v>601</v>
      </c>
      <c r="G77" t="s">
        <v>602</v>
      </c>
      <c r="H77" t="s">
        <v>615</v>
      </c>
      <c r="I77" t="s">
        <v>18</v>
      </c>
    </row>
    <row r="78" spans="1:9" x14ac:dyDescent="0.25">
      <c r="A78" s="17">
        <v>604693</v>
      </c>
      <c r="B78" t="s">
        <v>512</v>
      </c>
      <c r="C78" t="s">
        <v>586</v>
      </c>
      <c r="D78" t="s">
        <v>705</v>
      </c>
      <c r="E78" t="s">
        <v>706</v>
      </c>
      <c r="F78" t="s">
        <v>707</v>
      </c>
      <c r="G78" t="s">
        <v>708</v>
      </c>
      <c r="H78" t="s">
        <v>660</v>
      </c>
      <c r="I78" t="s">
        <v>18</v>
      </c>
    </row>
    <row r="79" spans="1:9" x14ac:dyDescent="0.25">
      <c r="A79" s="17">
        <v>603349</v>
      </c>
      <c r="B79" t="s">
        <v>370</v>
      </c>
      <c r="C79" t="s">
        <v>800</v>
      </c>
      <c r="D79" t="s">
        <v>662</v>
      </c>
      <c r="E79" t="s">
        <v>602</v>
      </c>
      <c r="F79" t="s">
        <v>621</v>
      </c>
      <c r="G79" t="s">
        <v>594</v>
      </c>
      <c r="H79" t="s">
        <v>633</v>
      </c>
      <c r="I79" t="s">
        <v>18</v>
      </c>
    </row>
    <row r="80" spans="1:9" x14ac:dyDescent="0.25">
      <c r="A80" s="17">
        <v>604475</v>
      </c>
      <c r="B80" t="s">
        <v>499</v>
      </c>
      <c r="C80" t="s">
        <v>801</v>
      </c>
      <c r="D80" t="s">
        <v>654</v>
      </c>
      <c r="E80" t="s">
        <v>655</v>
      </c>
      <c r="F80" t="s">
        <v>654</v>
      </c>
      <c r="G80" t="s">
        <v>732</v>
      </c>
      <c r="H80" t="s">
        <v>708</v>
      </c>
      <c r="I80" t="s">
        <v>645</v>
      </c>
    </row>
    <row r="81" spans="1:9" x14ac:dyDescent="0.25">
      <c r="A81" s="17">
        <v>597439</v>
      </c>
      <c r="B81" t="s">
        <v>118</v>
      </c>
      <c r="C81" t="s">
        <v>802</v>
      </c>
      <c r="D81" t="s">
        <v>774</v>
      </c>
      <c r="E81" t="s">
        <v>775</v>
      </c>
      <c r="F81" t="s">
        <v>635</v>
      </c>
      <c r="G81" t="s">
        <v>803</v>
      </c>
      <c r="H81" t="s">
        <v>659</v>
      </c>
      <c r="I81" t="s">
        <v>18</v>
      </c>
    </row>
    <row r="82" spans="1:9" x14ac:dyDescent="0.25">
      <c r="A82" s="17">
        <v>603229</v>
      </c>
      <c r="B82" t="s">
        <v>345</v>
      </c>
      <c r="C82" t="s">
        <v>804</v>
      </c>
      <c r="D82" t="s">
        <v>774</v>
      </c>
      <c r="E82" t="s">
        <v>775</v>
      </c>
      <c r="F82" t="s">
        <v>736</v>
      </c>
      <c r="G82" t="s">
        <v>805</v>
      </c>
      <c r="H82" t="s">
        <v>761</v>
      </c>
      <c r="I82" t="s">
        <v>18</v>
      </c>
    </row>
    <row r="83" spans="1:9" x14ac:dyDescent="0.25">
      <c r="A83" s="17">
        <v>602174</v>
      </c>
      <c r="B83" t="s">
        <v>331</v>
      </c>
      <c r="C83" t="s">
        <v>804</v>
      </c>
      <c r="D83" t="s">
        <v>676</v>
      </c>
      <c r="E83" t="s">
        <v>623</v>
      </c>
      <c r="F83" t="s">
        <v>702</v>
      </c>
      <c r="G83" t="s">
        <v>703</v>
      </c>
      <c r="H83" t="s">
        <v>714</v>
      </c>
      <c r="I83" t="s">
        <v>18</v>
      </c>
    </row>
    <row r="84" spans="1:9" x14ac:dyDescent="0.25">
      <c r="A84" s="17">
        <v>605534</v>
      </c>
      <c r="B84" t="s">
        <v>301</v>
      </c>
      <c r="C84" t="s">
        <v>625</v>
      </c>
      <c r="D84" t="s">
        <v>662</v>
      </c>
      <c r="E84" t="s">
        <v>602</v>
      </c>
      <c r="F84" t="s">
        <v>711</v>
      </c>
      <c r="G84" t="s">
        <v>627</v>
      </c>
      <c r="H84" t="s">
        <v>712</v>
      </c>
      <c r="I84" t="s">
        <v>18</v>
      </c>
    </row>
    <row r="85" spans="1:9" x14ac:dyDescent="0.25">
      <c r="A85" s="17">
        <v>595475</v>
      </c>
      <c r="B85" t="s">
        <v>806</v>
      </c>
      <c r="C85" t="s">
        <v>807</v>
      </c>
      <c r="D85" t="s">
        <v>647</v>
      </c>
      <c r="E85" t="s">
        <v>643</v>
      </c>
      <c r="F85" t="s">
        <v>667</v>
      </c>
      <c r="G85" t="s">
        <v>690</v>
      </c>
      <c r="H85" t="s">
        <v>673</v>
      </c>
      <c r="I85" t="s">
        <v>645</v>
      </c>
    </row>
    <row r="86" spans="1:9" x14ac:dyDescent="0.25">
      <c r="A86" s="17">
        <v>603022</v>
      </c>
      <c r="B86" t="s">
        <v>427</v>
      </c>
      <c r="C86" t="s">
        <v>808</v>
      </c>
      <c r="D86" t="s">
        <v>669</v>
      </c>
      <c r="E86" t="s">
        <v>670</v>
      </c>
      <c r="F86" t="s">
        <v>587</v>
      </c>
      <c r="G86" t="s">
        <v>632</v>
      </c>
      <c r="H86" t="s">
        <v>638</v>
      </c>
      <c r="I86" t="s">
        <v>18</v>
      </c>
    </row>
    <row r="87" spans="1:9" x14ac:dyDescent="0.25">
      <c r="A87" s="17">
        <v>603451</v>
      </c>
      <c r="B87" t="s">
        <v>382</v>
      </c>
      <c r="C87" t="s">
        <v>809</v>
      </c>
      <c r="D87" t="s">
        <v>595</v>
      </c>
      <c r="E87" t="s">
        <v>759</v>
      </c>
      <c r="F87" t="s">
        <v>695</v>
      </c>
      <c r="G87" t="s">
        <v>696</v>
      </c>
      <c r="H87" t="s">
        <v>810</v>
      </c>
      <c r="I87" t="s">
        <v>18</v>
      </c>
    </row>
    <row r="88" spans="1:9" x14ac:dyDescent="0.25">
      <c r="A88" s="17">
        <v>603394</v>
      </c>
      <c r="B88" t="s">
        <v>378</v>
      </c>
      <c r="C88" t="s">
        <v>811</v>
      </c>
      <c r="D88" t="s">
        <v>698</v>
      </c>
      <c r="E88" t="s">
        <v>637</v>
      </c>
      <c r="F88" t="s">
        <v>650</v>
      </c>
      <c r="G88" t="s">
        <v>612</v>
      </c>
      <c r="H88" t="s">
        <v>782</v>
      </c>
      <c r="I88" t="s">
        <v>645</v>
      </c>
    </row>
    <row r="89" spans="1:9" x14ac:dyDescent="0.25">
      <c r="A89" s="17">
        <v>586800</v>
      </c>
      <c r="B89" t="s">
        <v>92</v>
      </c>
      <c r="C89" t="s">
        <v>653</v>
      </c>
      <c r="D89" t="s">
        <v>698</v>
      </c>
      <c r="E89" t="s">
        <v>637</v>
      </c>
      <c r="F89" t="s">
        <v>654</v>
      </c>
      <c r="G89" t="s">
        <v>732</v>
      </c>
      <c r="H89" t="s">
        <v>678</v>
      </c>
      <c r="I89" t="s">
        <v>645</v>
      </c>
    </row>
    <row r="90" spans="1:9" x14ac:dyDescent="0.25">
      <c r="A90" s="17">
        <v>601365</v>
      </c>
      <c r="B90" t="s">
        <v>259</v>
      </c>
      <c r="C90" t="s">
        <v>812</v>
      </c>
      <c r="D90" t="s">
        <v>689</v>
      </c>
      <c r="E90" t="s">
        <v>690</v>
      </c>
      <c r="F90" t="s">
        <v>736</v>
      </c>
      <c r="G90" t="s">
        <v>805</v>
      </c>
      <c r="H90" t="s">
        <v>813</v>
      </c>
      <c r="I90" t="s">
        <v>18</v>
      </c>
    </row>
    <row r="91" spans="1:9" x14ac:dyDescent="0.25">
      <c r="A91" s="17">
        <v>596523</v>
      </c>
      <c r="B91" t="s">
        <v>206</v>
      </c>
      <c r="C91" t="s">
        <v>814</v>
      </c>
      <c r="D91" t="s">
        <v>695</v>
      </c>
      <c r="E91" t="s">
        <v>815</v>
      </c>
      <c r="F91" t="s">
        <v>605</v>
      </c>
      <c r="G91" t="s">
        <v>765</v>
      </c>
      <c r="H91" t="s">
        <v>591</v>
      </c>
      <c r="I91" t="s">
        <v>18</v>
      </c>
    </row>
    <row r="92" spans="1:9" x14ac:dyDescent="0.25">
      <c r="A92" s="17">
        <v>603225</v>
      </c>
      <c r="B92" t="s">
        <v>342</v>
      </c>
      <c r="C92" t="s">
        <v>816</v>
      </c>
      <c r="D92" t="s">
        <v>774</v>
      </c>
      <c r="E92" t="s">
        <v>775</v>
      </c>
      <c r="F92" t="s">
        <v>686</v>
      </c>
      <c r="G92" t="s">
        <v>636</v>
      </c>
      <c r="H92" t="s">
        <v>691</v>
      </c>
      <c r="I92" t="s">
        <v>18</v>
      </c>
    </row>
    <row r="93" spans="1:9" x14ac:dyDescent="0.25">
      <c r="A93" s="17">
        <v>595590</v>
      </c>
      <c r="B93" t="s">
        <v>209</v>
      </c>
      <c r="C93" t="s">
        <v>817</v>
      </c>
      <c r="D93" t="s">
        <v>669</v>
      </c>
      <c r="E93" t="s">
        <v>670</v>
      </c>
      <c r="F93" t="s">
        <v>630</v>
      </c>
      <c r="G93" t="s">
        <v>637</v>
      </c>
      <c r="H93" t="s">
        <v>756</v>
      </c>
      <c r="I93" t="s">
        <v>645</v>
      </c>
    </row>
    <row r="94" spans="1:9" x14ac:dyDescent="0.25">
      <c r="A94" s="17">
        <v>601331</v>
      </c>
      <c r="B94" t="s">
        <v>143</v>
      </c>
      <c r="C94" t="s">
        <v>818</v>
      </c>
      <c r="D94" t="s">
        <v>599</v>
      </c>
      <c r="E94" t="s">
        <v>600</v>
      </c>
      <c r="F94" t="s">
        <v>642</v>
      </c>
      <c r="G94" t="s">
        <v>643</v>
      </c>
      <c r="H94" t="s">
        <v>590</v>
      </c>
      <c r="I94" t="s">
        <v>645</v>
      </c>
    </row>
    <row r="95" spans="1:9" x14ac:dyDescent="0.25">
      <c r="A95" s="17">
        <v>602026</v>
      </c>
      <c r="B95" t="s">
        <v>322</v>
      </c>
      <c r="C95" t="s">
        <v>819</v>
      </c>
      <c r="D95" t="s">
        <v>705</v>
      </c>
      <c r="E95" t="s">
        <v>706</v>
      </c>
      <c r="F95" t="s">
        <v>695</v>
      </c>
      <c r="G95" t="s">
        <v>696</v>
      </c>
      <c r="H95" t="s">
        <v>820</v>
      </c>
      <c r="I95" t="s">
        <v>18</v>
      </c>
    </row>
    <row r="96" spans="1:9" x14ac:dyDescent="0.25">
      <c r="A96" s="17">
        <v>605825</v>
      </c>
      <c r="B96" t="s">
        <v>469</v>
      </c>
      <c r="C96" t="s">
        <v>668</v>
      </c>
      <c r="D96" t="s">
        <v>821</v>
      </c>
      <c r="E96" t="s">
        <v>822</v>
      </c>
      <c r="F96" t="s">
        <v>642</v>
      </c>
      <c r="G96" t="s">
        <v>643</v>
      </c>
      <c r="H96" t="s">
        <v>703</v>
      </c>
      <c r="I96" t="s">
        <v>645</v>
      </c>
    </row>
    <row r="97" spans="1:9" x14ac:dyDescent="0.25">
      <c r="A97" s="17">
        <v>593484</v>
      </c>
      <c r="B97" t="s">
        <v>165</v>
      </c>
      <c r="C97" t="s">
        <v>672</v>
      </c>
      <c r="D97" t="s">
        <v>740</v>
      </c>
      <c r="E97" t="s">
        <v>765</v>
      </c>
      <c r="F97" t="s">
        <v>595</v>
      </c>
      <c r="G97" t="s">
        <v>596</v>
      </c>
      <c r="H97" t="s">
        <v>823</v>
      </c>
      <c r="I97" t="s">
        <v>18</v>
      </c>
    </row>
    <row r="98" spans="1:9" x14ac:dyDescent="0.25">
      <c r="A98" s="17">
        <v>602075</v>
      </c>
      <c r="B98" t="s">
        <v>542</v>
      </c>
      <c r="C98" t="s">
        <v>675</v>
      </c>
      <c r="D98" t="s">
        <v>740</v>
      </c>
      <c r="E98" t="s">
        <v>765</v>
      </c>
      <c r="F98" t="s">
        <v>595</v>
      </c>
      <c r="G98" t="s">
        <v>596</v>
      </c>
      <c r="H98" t="s">
        <v>823</v>
      </c>
      <c r="I98" t="s">
        <v>18</v>
      </c>
    </row>
    <row r="99" spans="1:9" x14ac:dyDescent="0.25">
      <c r="A99" s="17">
        <v>600085</v>
      </c>
      <c r="B99" t="s">
        <v>229</v>
      </c>
      <c r="C99" t="s">
        <v>824</v>
      </c>
      <c r="D99" t="s">
        <v>630</v>
      </c>
      <c r="E99" t="s">
        <v>631</v>
      </c>
      <c r="F99" t="s">
        <v>784</v>
      </c>
      <c r="G99" t="s">
        <v>631</v>
      </c>
      <c r="H99" t="s">
        <v>790</v>
      </c>
      <c r="I99" t="s">
        <v>18</v>
      </c>
    </row>
    <row r="100" spans="1:9" x14ac:dyDescent="0.25">
      <c r="A100" s="17">
        <v>601315</v>
      </c>
      <c r="B100" t="s">
        <v>403</v>
      </c>
      <c r="C100" t="s">
        <v>825</v>
      </c>
      <c r="D100" t="s">
        <v>698</v>
      </c>
      <c r="E100" t="s">
        <v>637</v>
      </c>
      <c r="F100" t="s">
        <v>599</v>
      </c>
      <c r="G100" t="s">
        <v>651</v>
      </c>
      <c r="H100" t="s">
        <v>722</v>
      </c>
      <c r="I100" t="s">
        <v>645</v>
      </c>
    </row>
    <row r="101" spans="1:9" x14ac:dyDescent="0.25">
      <c r="A101" s="17">
        <v>602982</v>
      </c>
      <c r="B101" t="s">
        <v>274</v>
      </c>
      <c r="C101" t="s">
        <v>826</v>
      </c>
      <c r="D101" t="s">
        <v>682</v>
      </c>
      <c r="E101" t="s">
        <v>685</v>
      </c>
      <c r="F101" t="s">
        <v>686</v>
      </c>
      <c r="G101" t="s">
        <v>636</v>
      </c>
      <c r="H101" t="s">
        <v>687</v>
      </c>
      <c r="I101" t="s">
        <v>18</v>
      </c>
    </row>
    <row r="102" spans="1:9" x14ac:dyDescent="0.25">
      <c r="A102" s="17">
        <v>603563</v>
      </c>
      <c r="B102" t="s">
        <v>391</v>
      </c>
      <c r="C102" t="s">
        <v>710</v>
      </c>
      <c r="D102" t="s">
        <v>595</v>
      </c>
      <c r="E102" t="s">
        <v>759</v>
      </c>
      <c r="F102" t="s">
        <v>595</v>
      </c>
      <c r="G102" t="s">
        <v>596</v>
      </c>
      <c r="H102" t="s">
        <v>633</v>
      </c>
      <c r="I102" t="s">
        <v>18</v>
      </c>
    </row>
    <row r="103" spans="1:9" x14ac:dyDescent="0.25">
      <c r="A103" s="17">
        <v>597856</v>
      </c>
      <c r="B103" t="s">
        <v>198</v>
      </c>
      <c r="C103" t="s">
        <v>827</v>
      </c>
      <c r="D103" t="s">
        <v>654</v>
      </c>
      <c r="E103" t="s">
        <v>655</v>
      </c>
      <c r="F103" t="s">
        <v>650</v>
      </c>
      <c r="G103" t="s">
        <v>612</v>
      </c>
      <c r="H103" t="s">
        <v>737</v>
      </c>
      <c r="I103" t="s">
        <v>645</v>
      </c>
    </row>
    <row r="104" spans="1:9" x14ac:dyDescent="0.25">
      <c r="A104" s="17">
        <v>604453</v>
      </c>
      <c r="B104" t="s">
        <v>496</v>
      </c>
      <c r="C104" t="s">
        <v>828</v>
      </c>
      <c r="D104" t="s">
        <v>774</v>
      </c>
      <c r="E104" t="s">
        <v>775</v>
      </c>
      <c r="F104" t="s">
        <v>693</v>
      </c>
      <c r="G104" t="s">
        <v>641</v>
      </c>
      <c r="H104" t="s">
        <v>590</v>
      </c>
      <c r="I104" t="s">
        <v>645</v>
      </c>
    </row>
    <row r="105" spans="1:9" x14ac:dyDescent="0.25">
      <c r="A105" s="17">
        <v>603075</v>
      </c>
      <c r="B105" t="s">
        <v>444</v>
      </c>
      <c r="C105" t="s">
        <v>829</v>
      </c>
      <c r="D105" t="s">
        <v>763</v>
      </c>
      <c r="E105" t="s">
        <v>764</v>
      </c>
      <c r="F105" t="s">
        <v>711</v>
      </c>
      <c r="G105" t="s">
        <v>627</v>
      </c>
      <c r="H105" t="s">
        <v>618</v>
      </c>
      <c r="I105" t="s">
        <v>18</v>
      </c>
    </row>
    <row r="106" spans="1:9" x14ac:dyDescent="0.25">
      <c r="A106" s="17">
        <v>603003</v>
      </c>
      <c r="B106" t="s">
        <v>278</v>
      </c>
      <c r="C106" t="s">
        <v>830</v>
      </c>
      <c r="D106" t="s">
        <v>587</v>
      </c>
      <c r="E106" t="s">
        <v>588</v>
      </c>
      <c r="F106" t="s">
        <v>702</v>
      </c>
      <c r="G106" t="s">
        <v>703</v>
      </c>
      <c r="H106" t="s">
        <v>820</v>
      </c>
      <c r="I106" t="s">
        <v>18</v>
      </c>
    </row>
    <row r="107" spans="1:9" x14ac:dyDescent="0.25">
      <c r="A107" s="17">
        <v>587924</v>
      </c>
      <c r="B107" t="s">
        <v>100</v>
      </c>
      <c r="C107" t="s">
        <v>831</v>
      </c>
      <c r="D107" t="s">
        <v>702</v>
      </c>
      <c r="E107" t="s">
        <v>782</v>
      </c>
      <c r="F107" t="s">
        <v>707</v>
      </c>
      <c r="G107" t="s">
        <v>708</v>
      </c>
      <c r="H107" t="s">
        <v>665</v>
      </c>
      <c r="I107" t="s">
        <v>18</v>
      </c>
    </row>
    <row r="108" spans="1:9" x14ac:dyDescent="0.25">
      <c r="A108" s="17">
        <v>604440</v>
      </c>
      <c r="B108" t="s">
        <v>493</v>
      </c>
      <c r="C108" t="s">
        <v>832</v>
      </c>
      <c r="D108" t="s">
        <v>682</v>
      </c>
      <c r="E108" t="s">
        <v>685</v>
      </c>
      <c r="F108" t="s">
        <v>676</v>
      </c>
      <c r="G108" t="s">
        <v>782</v>
      </c>
      <c r="H108" t="s">
        <v>833</v>
      </c>
      <c r="I108" t="s">
        <v>18</v>
      </c>
    </row>
    <row r="109" spans="1:9" x14ac:dyDescent="0.25">
      <c r="A109" s="17">
        <v>586448</v>
      </c>
      <c r="B109" t="s">
        <v>87</v>
      </c>
      <c r="C109" t="s">
        <v>834</v>
      </c>
      <c r="D109" t="s">
        <v>676</v>
      </c>
      <c r="E109" t="s">
        <v>623</v>
      </c>
      <c r="F109" t="s">
        <v>605</v>
      </c>
      <c r="G109" t="s">
        <v>765</v>
      </c>
      <c r="H109" t="s">
        <v>835</v>
      </c>
      <c r="I109" t="s">
        <v>18</v>
      </c>
    </row>
    <row r="110" spans="1:9" x14ac:dyDescent="0.25">
      <c r="A110" s="17">
        <v>602018</v>
      </c>
      <c r="B110" t="s">
        <v>320</v>
      </c>
      <c r="C110" t="s">
        <v>836</v>
      </c>
      <c r="D110" t="s">
        <v>647</v>
      </c>
      <c r="E110" t="s">
        <v>643</v>
      </c>
      <c r="F110" t="s">
        <v>635</v>
      </c>
      <c r="G110" t="s">
        <v>803</v>
      </c>
      <c r="H110" t="s">
        <v>664</v>
      </c>
      <c r="I110" t="s">
        <v>645</v>
      </c>
    </row>
    <row r="111" spans="1:9" x14ac:dyDescent="0.25">
      <c r="A111" s="17">
        <v>603035</v>
      </c>
      <c r="B111" t="s">
        <v>281</v>
      </c>
      <c r="C111" t="s">
        <v>837</v>
      </c>
      <c r="D111" t="s">
        <v>647</v>
      </c>
      <c r="E111" t="s">
        <v>643</v>
      </c>
      <c r="F111" t="s">
        <v>607</v>
      </c>
      <c r="G111" t="s">
        <v>608</v>
      </c>
      <c r="H111" t="s">
        <v>790</v>
      </c>
      <c r="I111" t="s">
        <v>18</v>
      </c>
    </row>
    <row r="112" spans="1:9" x14ac:dyDescent="0.25">
      <c r="A112" s="17">
        <v>597729</v>
      </c>
      <c r="B112" t="s">
        <v>202</v>
      </c>
      <c r="C112" t="s">
        <v>838</v>
      </c>
      <c r="D112" t="s">
        <v>599</v>
      </c>
      <c r="E112" t="s">
        <v>600</v>
      </c>
      <c r="F112" t="s">
        <v>642</v>
      </c>
      <c r="G112" t="s">
        <v>643</v>
      </c>
      <c r="H112" t="s">
        <v>590</v>
      </c>
      <c r="I112" t="s">
        <v>645</v>
      </c>
    </row>
    <row r="113" spans="1:9" x14ac:dyDescent="0.25">
      <c r="A113" s="17">
        <v>603041</v>
      </c>
      <c r="B113" t="s">
        <v>285</v>
      </c>
      <c r="C113" t="s">
        <v>839</v>
      </c>
      <c r="D113" t="s">
        <v>740</v>
      </c>
      <c r="E113" t="s">
        <v>765</v>
      </c>
      <c r="F113" t="s">
        <v>607</v>
      </c>
      <c r="G113" t="s">
        <v>608</v>
      </c>
      <c r="H113" t="s">
        <v>751</v>
      </c>
      <c r="I113" t="s">
        <v>18</v>
      </c>
    </row>
    <row r="114" spans="1:9" x14ac:dyDescent="0.25">
      <c r="A114" s="17">
        <v>602951</v>
      </c>
      <c r="B114" t="s">
        <v>267</v>
      </c>
      <c r="C114" t="s">
        <v>839</v>
      </c>
      <c r="D114" t="s">
        <v>676</v>
      </c>
      <c r="E114" t="s">
        <v>623</v>
      </c>
      <c r="F114" t="s">
        <v>595</v>
      </c>
      <c r="G114" t="s">
        <v>596</v>
      </c>
      <c r="H114" t="s">
        <v>820</v>
      </c>
      <c r="I114" t="s">
        <v>18</v>
      </c>
    </row>
    <row r="115" spans="1:9" x14ac:dyDescent="0.25">
      <c r="A115" s="17">
        <v>590509</v>
      </c>
      <c r="B115" t="s">
        <v>170</v>
      </c>
      <c r="C115" t="s">
        <v>730</v>
      </c>
      <c r="D115" t="s">
        <v>587</v>
      </c>
      <c r="E115" t="s">
        <v>588</v>
      </c>
      <c r="F115" t="s">
        <v>695</v>
      </c>
      <c r="G115" t="s">
        <v>696</v>
      </c>
      <c r="H115" t="s">
        <v>840</v>
      </c>
      <c r="I115" t="s">
        <v>18</v>
      </c>
    </row>
    <row r="116" spans="1:9" x14ac:dyDescent="0.25">
      <c r="A116" s="17">
        <v>600051</v>
      </c>
      <c r="B116" t="s">
        <v>226</v>
      </c>
      <c r="C116" t="s">
        <v>841</v>
      </c>
      <c r="D116" t="s">
        <v>784</v>
      </c>
      <c r="E116" t="s">
        <v>708</v>
      </c>
      <c r="F116" t="s">
        <v>605</v>
      </c>
      <c r="G116" t="s">
        <v>765</v>
      </c>
      <c r="H116" t="s">
        <v>842</v>
      </c>
      <c r="I116" t="s">
        <v>18</v>
      </c>
    </row>
    <row r="117" spans="1:9" x14ac:dyDescent="0.25">
      <c r="A117" s="17">
        <v>590778</v>
      </c>
      <c r="B117" t="s">
        <v>149</v>
      </c>
      <c r="C117" t="s">
        <v>733</v>
      </c>
      <c r="D117" t="s">
        <v>654</v>
      </c>
      <c r="E117" t="s">
        <v>655</v>
      </c>
      <c r="F117" t="s">
        <v>595</v>
      </c>
      <c r="G117" t="s">
        <v>596</v>
      </c>
      <c r="H117" t="s">
        <v>603</v>
      </c>
      <c r="I117" t="s">
        <v>18</v>
      </c>
    </row>
    <row r="118" spans="1:9" x14ac:dyDescent="0.25">
      <c r="A118" s="17">
        <v>598891</v>
      </c>
      <c r="B118" t="s">
        <v>217</v>
      </c>
      <c r="C118" t="s">
        <v>734</v>
      </c>
      <c r="D118" t="s">
        <v>689</v>
      </c>
      <c r="E118" t="s">
        <v>690</v>
      </c>
      <c r="F118" t="s">
        <v>593</v>
      </c>
      <c r="G118" t="s">
        <v>843</v>
      </c>
      <c r="H118" t="s">
        <v>799</v>
      </c>
      <c r="I118" t="s">
        <v>18</v>
      </c>
    </row>
    <row r="119" spans="1:9" x14ac:dyDescent="0.25">
      <c r="A119" s="17">
        <v>605778</v>
      </c>
      <c r="B119" t="s">
        <v>376</v>
      </c>
      <c r="C119" t="s">
        <v>844</v>
      </c>
      <c r="D119" t="s">
        <v>587</v>
      </c>
      <c r="E119" t="s">
        <v>588</v>
      </c>
      <c r="F119" t="s">
        <v>676</v>
      </c>
      <c r="G119" t="s">
        <v>782</v>
      </c>
      <c r="H119" t="s">
        <v>845</v>
      </c>
      <c r="I119" t="s">
        <v>18</v>
      </c>
    </row>
    <row r="120" spans="1:9" x14ac:dyDescent="0.25">
      <c r="A120" s="17">
        <v>604133</v>
      </c>
      <c r="B120" t="s">
        <v>418</v>
      </c>
      <c r="C120" t="s">
        <v>846</v>
      </c>
      <c r="D120" t="s">
        <v>705</v>
      </c>
      <c r="E120" t="s">
        <v>706</v>
      </c>
      <c r="F120" t="s">
        <v>621</v>
      </c>
      <c r="G120" t="s">
        <v>594</v>
      </c>
      <c r="H120" t="s">
        <v>847</v>
      </c>
      <c r="I120" t="s">
        <v>18</v>
      </c>
    </row>
    <row r="121" spans="1:9" x14ac:dyDescent="0.25">
      <c r="A121" s="17">
        <v>603078</v>
      </c>
      <c r="B121" t="s">
        <v>292</v>
      </c>
      <c r="C121" t="s">
        <v>848</v>
      </c>
      <c r="D121" t="s">
        <v>605</v>
      </c>
      <c r="E121" t="s">
        <v>606</v>
      </c>
      <c r="F121" t="s">
        <v>705</v>
      </c>
      <c r="G121" t="s">
        <v>685</v>
      </c>
      <c r="H121" t="s">
        <v>847</v>
      </c>
      <c r="I121" t="s">
        <v>18</v>
      </c>
    </row>
    <row r="122" spans="1:9" x14ac:dyDescent="0.25">
      <c r="A122" s="17">
        <v>603057</v>
      </c>
      <c r="B122" t="s">
        <v>443</v>
      </c>
      <c r="C122" t="s">
        <v>849</v>
      </c>
      <c r="D122" t="s">
        <v>605</v>
      </c>
      <c r="E122" t="s">
        <v>606</v>
      </c>
      <c r="F122" t="s">
        <v>702</v>
      </c>
      <c r="G122" t="s">
        <v>703</v>
      </c>
      <c r="H122" t="s">
        <v>840</v>
      </c>
      <c r="I122" t="s">
        <v>18</v>
      </c>
    </row>
    <row r="123" spans="1:9" x14ac:dyDescent="0.25">
      <c r="A123" s="17">
        <v>585558</v>
      </c>
      <c r="B123" t="s">
        <v>104</v>
      </c>
      <c r="C123" t="s">
        <v>850</v>
      </c>
      <c r="D123" t="s">
        <v>635</v>
      </c>
      <c r="E123" t="s">
        <v>636</v>
      </c>
      <c r="F123" t="s">
        <v>682</v>
      </c>
      <c r="G123" t="s">
        <v>683</v>
      </c>
      <c r="H123" t="s">
        <v>851</v>
      </c>
      <c r="I123" t="s">
        <v>18</v>
      </c>
    </row>
    <row r="124" spans="1:9" x14ac:dyDescent="0.25">
      <c r="A124" s="17">
        <v>590900</v>
      </c>
      <c r="B124" t="s">
        <v>852</v>
      </c>
      <c r="C124" t="s">
        <v>853</v>
      </c>
      <c r="D124" t="s">
        <v>656</v>
      </c>
      <c r="E124" t="s">
        <v>726</v>
      </c>
      <c r="F124" t="s">
        <v>662</v>
      </c>
      <c r="G124" t="s">
        <v>775</v>
      </c>
      <c r="H124" t="s">
        <v>749</v>
      </c>
      <c r="I124" t="s">
        <v>645</v>
      </c>
    </row>
    <row r="125" spans="1:9" x14ac:dyDescent="0.25">
      <c r="A125" s="17">
        <v>605520</v>
      </c>
      <c r="B125" t="s">
        <v>457</v>
      </c>
      <c r="C125" t="s">
        <v>854</v>
      </c>
      <c r="D125" t="s">
        <v>763</v>
      </c>
      <c r="E125" t="s">
        <v>764</v>
      </c>
      <c r="F125" t="s">
        <v>695</v>
      </c>
      <c r="G125" t="s">
        <v>696</v>
      </c>
      <c r="H125" t="s">
        <v>615</v>
      </c>
      <c r="I125" t="s">
        <v>18</v>
      </c>
    </row>
    <row r="126" spans="1:9" x14ac:dyDescent="0.25">
      <c r="A126" s="17">
        <v>601591</v>
      </c>
      <c r="B126" t="s">
        <v>311</v>
      </c>
      <c r="C126" t="s">
        <v>855</v>
      </c>
      <c r="D126" t="s">
        <v>635</v>
      </c>
      <c r="E126" t="s">
        <v>636</v>
      </c>
      <c r="F126" t="s">
        <v>702</v>
      </c>
      <c r="G126" t="s">
        <v>703</v>
      </c>
      <c r="H126" t="s">
        <v>699</v>
      </c>
      <c r="I126" t="s">
        <v>18</v>
      </c>
    </row>
    <row r="127" spans="1:9" x14ac:dyDescent="0.25">
      <c r="A127" s="17">
        <v>601266</v>
      </c>
      <c r="B127" t="s">
        <v>471</v>
      </c>
      <c r="C127" t="s">
        <v>856</v>
      </c>
      <c r="D127" t="s">
        <v>778</v>
      </c>
      <c r="E127" t="s">
        <v>779</v>
      </c>
      <c r="F127" t="s">
        <v>686</v>
      </c>
      <c r="G127" t="s">
        <v>636</v>
      </c>
      <c r="H127" t="s">
        <v>603</v>
      </c>
      <c r="I127" t="s">
        <v>18</v>
      </c>
    </row>
    <row r="128" spans="1:9" x14ac:dyDescent="0.25">
      <c r="A128" s="17">
        <v>605140</v>
      </c>
      <c r="B128" t="s">
        <v>361</v>
      </c>
      <c r="C128" t="s">
        <v>857</v>
      </c>
      <c r="D128" t="s">
        <v>740</v>
      </c>
      <c r="E128" t="s">
        <v>765</v>
      </c>
      <c r="F128" t="s">
        <v>682</v>
      </c>
      <c r="G128" t="s">
        <v>683</v>
      </c>
      <c r="H128" t="s">
        <v>633</v>
      </c>
      <c r="I128" t="s">
        <v>18</v>
      </c>
    </row>
    <row r="129" spans="1:9" x14ac:dyDescent="0.25">
      <c r="A129" s="17">
        <v>603062</v>
      </c>
      <c r="B129" t="s">
        <v>288</v>
      </c>
      <c r="C129" t="s">
        <v>858</v>
      </c>
      <c r="D129" t="s">
        <v>647</v>
      </c>
      <c r="E129" t="s">
        <v>643</v>
      </c>
      <c r="F129" t="s">
        <v>698</v>
      </c>
      <c r="G129" t="s">
        <v>600</v>
      </c>
      <c r="H129" t="s">
        <v>590</v>
      </c>
      <c r="I129" t="s">
        <v>645</v>
      </c>
    </row>
    <row r="130" spans="1:9" x14ac:dyDescent="0.25">
      <c r="A130" s="17">
        <v>597962</v>
      </c>
      <c r="B130" t="s">
        <v>129</v>
      </c>
      <c r="C130" t="s">
        <v>859</v>
      </c>
      <c r="D130" t="s">
        <v>662</v>
      </c>
      <c r="E130" t="s">
        <v>602</v>
      </c>
      <c r="F130" t="s">
        <v>676</v>
      </c>
      <c r="G130" t="s">
        <v>782</v>
      </c>
      <c r="H130" t="s">
        <v>597</v>
      </c>
      <c r="I130" t="s">
        <v>18</v>
      </c>
    </row>
    <row r="131" spans="1:9" x14ac:dyDescent="0.25">
      <c r="A131" s="17">
        <v>593761</v>
      </c>
      <c r="B131" t="s">
        <v>191</v>
      </c>
      <c r="C131" t="s">
        <v>860</v>
      </c>
      <c r="D131" t="s">
        <v>587</v>
      </c>
      <c r="E131" t="s">
        <v>588</v>
      </c>
      <c r="F131" t="s">
        <v>736</v>
      </c>
      <c r="G131" t="s">
        <v>805</v>
      </c>
      <c r="H131" t="s">
        <v>861</v>
      </c>
      <c r="I131" t="s">
        <v>18</v>
      </c>
    </row>
    <row r="132" spans="1:9" x14ac:dyDescent="0.25">
      <c r="A132" s="17">
        <v>602961</v>
      </c>
      <c r="B132" t="s">
        <v>271</v>
      </c>
      <c r="C132" t="s">
        <v>862</v>
      </c>
      <c r="D132" t="s">
        <v>674</v>
      </c>
      <c r="E132" t="s">
        <v>863</v>
      </c>
      <c r="F132" t="s">
        <v>686</v>
      </c>
      <c r="G132" t="s">
        <v>636</v>
      </c>
      <c r="H132" t="s">
        <v>840</v>
      </c>
      <c r="I132" t="s">
        <v>18</v>
      </c>
    </row>
    <row r="133" spans="1:9" x14ac:dyDescent="0.25">
      <c r="A133" s="17">
        <v>602997</v>
      </c>
      <c r="B133" t="s">
        <v>277</v>
      </c>
      <c r="C133" t="s">
        <v>864</v>
      </c>
      <c r="D133" t="s">
        <v>728</v>
      </c>
      <c r="E133" t="s">
        <v>671</v>
      </c>
      <c r="F133" t="s">
        <v>702</v>
      </c>
      <c r="G133" t="s">
        <v>703</v>
      </c>
      <c r="H133" t="s">
        <v>865</v>
      </c>
      <c r="I133" t="s">
        <v>18</v>
      </c>
    </row>
    <row r="134" spans="1:9" x14ac:dyDescent="0.25">
      <c r="A134">
        <v>603086</v>
      </c>
      <c r="B134" t="s">
        <v>888</v>
      </c>
      <c r="C134" t="s">
        <v>866</v>
      </c>
      <c r="D134" t="s">
        <v>867</v>
      </c>
      <c r="E134" t="s">
        <v>868</v>
      </c>
      <c r="F134" t="s">
        <v>821</v>
      </c>
      <c r="G134" t="s">
        <v>869</v>
      </c>
      <c r="H134" t="s">
        <v>627</v>
      </c>
      <c r="I134" t="s">
        <v>645</v>
      </c>
    </row>
    <row r="135" spans="1:9" x14ac:dyDescent="0.25">
      <c r="A135" s="17">
        <v>603015</v>
      </c>
      <c r="B135" t="s">
        <v>425</v>
      </c>
      <c r="C135" t="s">
        <v>870</v>
      </c>
      <c r="D135" t="s">
        <v>601</v>
      </c>
      <c r="E135" t="s">
        <v>644</v>
      </c>
      <c r="F135" t="s">
        <v>677</v>
      </c>
      <c r="G135" t="s">
        <v>678</v>
      </c>
      <c r="H135" t="s">
        <v>820</v>
      </c>
      <c r="I135" t="s">
        <v>18</v>
      </c>
    </row>
    <row r="136" spans="1:9" x14ac:dyDescent="0.25">
      <c r="A136" s="17">
        <v>604742</v>
      </c>
      <c r="B136" t="s">
        <v>529</v>
      </c>
      <c r="C136" t="s">
        <v>871</v>
      </c>
      <c r="D136" t="s">
        <v>686</v>
      </c>
      <c r="E136" t="s">
        <v>632</v>
      </c>
      <c r="F136" t="s">
        <v>607</v>
      </c>
      <c r="G136" t="s">
        <v>608</v>
      </c>
      <c r="H136" t="s">
        <v>714</v>
      </c>
      <c r="I136" t="s">
        <v>18</v>
      </c>
    </row>
    <row r="137" spans="1:9" x14ac:dyDescent="0.25">
      <c r="A137" s="17">
        <v>602918</v>
      </c>
      <c r="B137" t="s">
        <v>422</v>
      </c>
      <c r="C137" t="s">
        <v>872</v>
      </c>
      <c r="D137" t="s">
        <v>642</v>
      </c>
      <c r="E137" t="s">
        <v>680</v>
      </c>
      <c r="F137" t="s">
        <v>626</v>
      </c>
      <c r="G137" t="s">
        <v>670</v>
      </c>
      <c r="H137" t="s">
        <v>722</v>
      </c>
      <c r="I137" t="s">
        <v>645</v>
      </c>
    </row>
    <row r="138" spans="1:9" x14ac:dyDescent="0.25">
      <c r="A138" s="17">
        <v>593702</v>
      </c>
      <c r="B138" t="s">
        <v>108</v>
      </c>
      <c r="C138" t="s">
        <v>873</v>
      </c>
      <c r="D138" t="s">
        <v>705</v>
      </c>
      <c r="E138" t="s">
        <v>706</v>
      </c>
      <c r="F138" t="s">
        <v>682</v>
      </c>
      <c r="G138" t="s">
        <v>683</v>
      </c>
      <c r="H138" t="s">
        <v>699</v>
      </c>
      <c r="I138" t="s">
        <v>18</v>
      </c>
    </row>
    <row r="139" spans="1:9" x14ac:dyDescent="0.25">
      <c r="A139" s="17">
        <v>604492</v>
      </c>
      <c r="B139" t="s">
        <v>500</v>
      </c>
      <c r="C139" t="s">
        <v>874</v>
      </c>
      <c r="D139" t="s">
        <v>630</v>
      </c>
      <c r="E139" t="s">
        <v>631</v>
      </c>
      <c r="F139" t="s">
        <v>605</v>
      </c>
      <c r="G139" t="s">
        <v>765</v>
      </c>
      <c r="H139" t="s">
        <v>861</v>
      </c>
      <c r="I139" t="s">
        <v>18</v>
      </c>
    </row>
    <row r="140" spans="1:9" x14ac:dyDescent="0.25">
      <c r="A140" s="17">
        <v>604725</v>
      </c>
      <c r="B140" t="s">
        <v>521</v>
      </c>
      <c r="C140" t="s">
        <v>875</v>
      </c>
      <c r="D140" t="s">
        <v>647</v>
      </c>
      <c r="E140" t="s">
        <v>643</v>
      </c>
      <c r="F140" t="s">
        <v>876</v>
      </c>
      <c r="G140" t="s">
        <v>877</v>
      </c>
      <c r="H140" t="s">
        <v>631</v>
      </c>
      <c r="I140" t="s">
        <v>645</v>
      </c>
    </row>
    <row r="141" spans="1:9" x14ac:dyDescent="0.25">
      <c r="A141" s="17">
        <v>602985</v>
      </c>
      <c r="B141" t="s">
        <v>433</v>
      </c>
      <c r="C141" t="s">
        <v>878</v>
      </c>
      <c r="D141" t="s">
        <v>721</v>
      </c>
      <c r="E141" t="s">
        <v>648</v>
      </c>
      <c r="F141" t="s">
        <v>605</v>
      </c>
      <c r="G141" t="s">
        <v>765</v>
      </c>
      <c r="H141" t="s">
        <v>879</v>
      </c>
      <c r="I141" t="s">
        <v>18</v>
      </c>
    </row>
    <row r="142" spans="1:9" x14ac:dyDescent="0.25">
      <c r="A142" s="17">
        <v>603765</v>
      </c>
      <c r="B142" t="s">
        <v>398</v>
      </c>
      <c r="C142" t="s">
        <v>880</v>
      </c>
      <c r="D142" t="s">
        <v>662</v>
      </c>
      <c r="E142" t="s">
        <v>602</v>
      </c>
      <c r="F142" t="s">
        <v>605</v>
      </c>
      <c r="G142" t="s">
        <v>765</v>
      </c>
      <c r="H142" t="s">
        <v>881</v>
      </c>
      <c r="I142" t="s">
        <v>18</v>
      </c>
    </row>
    <row r="143" spans="1:9" x14ac:dyDescent="0.25">
      <c r="A143" s="17">
        <v>602833</v>
      </c>
      <c r="B143" t="s">
        <v>241</v>
      </c>
      <c r="C143" t="s">
        <v>882</v>
      </c>
      <c r="D143" t="s">
        <v>630</v>
      </c>
      <c r="E143" t="s">
        <v>631</v>
      </c>
      <c r="F143" t="s">
        <v>702</v>
      </c>
      <c r="G143" t="s">
        <v>703</v>
      </c>
      <c r="H143" t="s">
        <v>716</v>
      </c>
      <c r="I143" t="s">
        <v>18</v>
      </c>
    </row>
    <row r="144" spans="1:9" x14ac:dyDescent="0.25">
      <c r="A144" s="17">
        <v>604424</v>
      </c>
      <c r="B144" t="s">
        <v>489</v>
      </c>
      <c r="C144" t="s">
        <v>883</v>
      </c>
      <c r="D144" t="s">
        <v>740</v>
      </c>
      <c r="E144" t="s">
        <v>765</v>
      </c>
      <c r="F144" t="s">
        <v>707</v>
      </c>
      <c r="G144" t="s">
        <v>708</v>
      </c>
      <c r="H144" t="s">
        <v>842</v>
      </c>
      <c r="I144" t="s">
        <v>18</v>
      </c>
    </row>
    <row r="145" spans="1:9" x14ac:dyDescent="0.25">
      <c r="A145" s="17">
        <v>603080</v>
      </c>
      <c r="B145" t="s">
        <v>449</v>
      </c>
      <c r="C145" t="s">
        <v>884</v>
      </c>
      <c r="D145" t="s">
        <v>635</v>
      </c>
      <c r="E145" t="s">
        <v>636</v>
      </c>
      <c r="F145" t="s">
        <v>589</v>
      </c>
      <c r="G145" t="s">
        <v>590</v>
      </c>
      <c r="H145" t="s">
        <v>718</v>
      </c>
      <c r="I145" t="s">
        <v>18</v>
      </c>
    </row>
    <row r="146" spans="1:9" x14ac:dyDescent="0.25">
      <c r="A146" s="17">
        <v>602768</v>
      </c>
      <c r="B146" t="s">
        <v>0</v>
      </c>
      <c r="C146" t="s">
        <v>885</v>
      </c>
      <c r="D146" t="s">
        <v>698</v>
      </c>
      <c r="E146" t="s">
        <v>637</v>
      </c>
      <c r="F146" t="s">
        <v>599</v>
      </c>
      <c r="G146" t="s">
        <v>651</v>
      </c>
      <c r="H146" t="s">
        <v>722</v>
      </c>
      <c r="I146" t="s">
        <v>645</v>
      </c>
    </row>
    <row r="147" spans="1:9" x14ac:dyDescent="0.25">
      <c r="A147" s="17">
        <v>600754</v>
      </c>
      <c r="B147" t="s">
        <v>247</v>
      </c>
      <c r="C147" t="s">
        <v>886</v>
      </c>
      <c r="D147" t="s">
        <v>725</v>
      </c>
      <c r="E147" t="s">
        <v>683</v>
      </c>
      <c r="F147" t="s">
        <v>774</v>
      </c>
      <c r="G147" t="s">
        <v>694</v>
      </c>
      <c r="H147" t="s">
        <v>618</v>
      </c>
      <c r="I147" t="s">
        <v>18</v>
      </c>
    </row>
    <row r="148" spans="1:9" x14ac:dyDescent="0.25">
      <c r="A148" s="17">
        <v>603244</v>
      </c>
      <c r="B148" t="s">
        <v>348</v>
      </c>
      <c r="C148" t="s">
        <v>887</v>
      </c>
      <c r="D148" t="s">
        <v>667</v>
      </c>
      <c r="E148" t="s">
        <v>596</v>
      </c>
      <c r="F148" t="s">
        <v>705</v>
      </c>
      <c r="G148" t="s">
        <v>685</v>
      </c>
      <c r="H148" t="s">
        <v>681</v>
      </c>
      <c r="I148" t="s">
        <v>18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2020-07-12T02:56:30Z</dcterms:modified>
</cp:coreProperties>
</file>