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EN SINH 2023_D3\TIENG ANH DAU VAO\"/>
    </mc:Choice>
  </mc:AlternateContent>
  <bookViews>
    <workbookView xWindow="0" yWindow="0" windowWidth="24000" windowHeight="9630"/>
  </bookViews>
  <sheets>
    <sheet name="TB điểm thi T.Anh" sheetId="10" r:id="rId1"/>
    <sheet name="DS du dk xet tuyen" sheetId="1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3" l="1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L9" i="13"/>
  <c r="K9" i="13"/>
  <c r="L8" i="13"/>
  <c r="K8" i="13"/>
  <c r="L7" i="13"/>
  <c r="K7" i="13"/>
  <c r="L6" i="13"/>
  <c r="K6" i="13"/>
  <c r="L5" i="13"/>
  <c r="K5" i="13"/>
  <c r="L4" i="13"/>
  <c r="K4" i="13"/>
  <c r="F36" i="10" l="1"/>
  <c r="E36" i="10"/>
  <c r="F35" i="10"/>
  <c r="E35" i="10" s="1"/>
  <c r="F34" i="10"/>
  <c r="E34" i="10" s="1"/>
  <c r="F33" i="10"/>
  <c r="E33" i="10"/>
  <c r="F32" i="10"/>
  <c r="E32" i="10" s="1"/>
  <c r="F31" i="10"/>
  <c r="E31" i="10" s="1"/>
  <c r="F30" i="10"/>
  <c r="E30" i="10" s="1"/>
  <c r="F29" i="10"/>
  <c r="E29" i="10" s="1"/>
  <c r="F28" i="10"/>
  <c r="E28" i="10" s="1"/>
  <c r="F27" i="10"/>
  <c r="E27" i="10" s="1"/>
  <c r="F26" i="10"/>
  <c r="E26" i="10" s="1"/>
  <c r="F25" i="10"/>
  <c r="E25" i="10" s="1"/>
  <c r="F24" i="10"/>
  <c r="E24" i="10" s="1"/>
  <c r="F23" i="10"/>
  <c r="E23" i="10" s="1"/>
  <c r="F22" i="10"/>
  <c r="E22" i="10" s="1"/>
  <c r="F21" i="10"/>
  <c r="E21" i="10" s="1"/>
  <c r="F20" i="10"/>
  <c r="E20" i="10" s="1"/>
  <c r="F19" i="10"/>
  <c r="E19" i="10" s="1"/>
  <c r="F18" i="10"/>
  <c r="E18" i="10" s="1"/>
  <c r="F17" i="10"/>
  <c r="E17" i="10" s="1"/>
  <c r="F16" i="10"/>
  <c r="E16" i="10" s="1"/>
  <c r="F15" i="10"/>
  <c r="E15" i="10" s="1"/>
  <c r="F14" i="10"/>
  <c r="E14" i="10" s="1"/>
  <c r="F13" i="10"/>
  <c r="E13" i="10" s="1"/>
  <c r="F12" i="10"/>
  <c r="E12" i="10" s="1"/>
  <c r="F11" i="10"/>
  <c r="E11" i="10" s="1"/>
  <c r="F10" i="10"/>
  <c r="E10" i="10" s="1"/>
  <c r="F9" i="10"/>
  <c r="E9" i="10" s="1"/>
  <c r="F8" i="10"/>
  <c r="E8" i="10" s="1"/>
  <c r="F7" i="10"/>
  <c r="E7" i="10" s="1"/>
  <c r="F6" i="10"/>
  <c r="E6" i="10" s="1"/>
  <c r="F5" i="10"/>
  <c r="E5" i="10" s="1"/>
</calcChain>
</file>

<file path=xl/sharedStrings.xml><?xml version="1.0" encoding="utf-8"?>
<sst xmlns="http://schemas.openxmlformats.org/spreadsheetml/2006/main" count="1205" uniqueCount="655">
  <si>
    <t>SBD</t>
  </si>
  <si>
    <t>Họ tên</t>
  </si>
  <si>
    <t>Giới tính</t>
  </si>
  <si>
    <t>Ngày sinh</t>
  </si>
  <si>
    <t>Nơi sinh</t>
  </si>
  <si>
    <t>Số HS</t>
  </si>
  <si>
    <t>NAM</t>
  </si>
  <si>
    <t>NAM ĐỊNH</t>
  </si>
  <si>
    <t>CNSH</t>
  </si>
  <si>
    <t>NINH BÌNH</t>
  </si>
  <si>
    <t>HÀ NỘI</t>
  </si>
  <si>
    <t>QLKT</t>
  </si>
  <si>
    <t>VĨNH PHÚC</t>
  </si>
  <si>
    <t>PHÚ THỌ</t>
  </si>
  <si>
    <t>THANH HÓA</t>
  </si>
  <si>
    <t>QLDD</t>
  </si>
  <si>
    <t>BẮC NINH</t>
  </si>
  <si>
    <t>KE</t>
  </si>
  <si>
    <t>BVTV</t>
  </si>
  <si>
    <t>KHCT</t>
  </si>
  <si>
    <t>HẢI DƯƠNG</t>
  </si>
  <si>
    <t>KHMT</t>
  </si>
  <si>
    <t>HƯNG YÊN</t>
  </si>
  <si>
    <t>THÁI BÌNH</t>
  </si>
  <si>
    <t>họ</t>
  </si>
  <si>
    <t>tên</t>
  </si>
  <si>
    <t>Ngành xét tuyển</t>
  </si>
  <si>
    <t>TT</t>
  </si>
  <si>
    <t>NỮ</t>
  </si>
  <si>
    <t>NGUYỄN THỊ THU HUYỀN</t>
  </si>
  <si>
    <t>QTKD</t>
  </si>
  <si>
    <t>Kế toán</t>
  </si>
  <si>
    <t>NGUYỄN VĂN ĐỨC</t>
  </si>
  <si>
    <t>Quản trị kinh doanh</t>
  </si>
  <si>
    <t>Quản lý đất đai</t>
  </si>
  <si>
    <t>24/02/1997</t>
  </si>
  <si>
    <t>Quản lý kinh tế</t>
  </si>
  <si>
    <t>Thú y</t>
  </si>
  <si>
    <t>Bảo vệ thực vật</t>
  </si>
  <si>
    <t>Khoa học cây trồng</t>
  </si>
  <si>
    <t>Khoa học môi trường</t>
  </si>
  <si>
    <t>Công nghệ sinh học</t>
  </si>
  <si>
    <t>D1.23.01</t>
  </si>
  <si>
    <t>TRẦN QUÝ HÙNG ANH</t>
  </si>
  <si>
    <t>01/08/1993</t>
  </si>
  <si>
    <t>D1.23.02</t>
  </si>
  <si>
    <t>VŨ TUẤN PHƯƠNG</t>
  </si>
  <si>
    <t>18/01/1995</t>
  </si>
  <si>
    <t>D1.23.03</t>
  </si>
  <si>
    <t>NGUYỄN NHÂN QUANG</t>
  </si>
  <si>
    <t>16/06/1986</t>
  </si>
  <si>
    <t>D1.23.04</t>
  </si>
  <si>
    <t>NGUYỄN HỮU ANH</t>
  </si>
  <si>
    <t>13/10/1991</t>
  </si>
  <si>
    <t>BẮC GIANG</t>
  </si>
  <si>
    <t>D1.23.05</t>
  </si>
  <si>
    <t>NGÔ ĐỨC TUẤN</t>
  </si>
  <si>
    <t>17/04/1988</t>
  </si>
  <si>
    <t>D1.23.06</t>
  </si>
  <si>
    <t>PHẠM TRƯỜNG LÂM</t>
  </si>
  <si>
    <t>31/12/1982</t>
  </si>
  <si>
    <t>D1.23.07</t>
  </si>
  <si>
    <t>19/10/1984</t>
  </si>
  <si>
    <t>D1.23.13</t>
  </si>
  <si>
    <t>NGUYỄN BÁ TOÀN</t>
  </si>
  <si>
    <t>02/10/1995</t>
  </si>
  <si>
    <t>D1.23.15</t>
  </si>
  <si>
    <t>ĐÀO THỊ KIM LIÊN</t>
  </si>
  <si>
    <t>31/03/1985</t>
  </si>
  <si>
    <t>D1.23.20</t>
  </si>
  <si>
    <t>BÙI THỊ MINH</t>
  </si>
  <si>
    <t>10/01/1984</t>
  </si>
  <si>
    <t>D1.23.22</t>
  </si>
  <si>
    <t>NGUYỄN TRUNG TUẤN ANH</t>
  </si>
  <si>
    <t>01/06/1999</t>
  </si>
  <si>
    <t>D1.23.23</t>
  </si>
  <si>
    <t>NGUYỄN TRUNG ĐỨC</t>
  </si>
  <si>
    <t>27/07/1996</t>
  </si>
  <si>
    <t>D1.23.29</t>
  </si>
  <si>
    <t>CAO TRUNG HIẾU</t>
  </si>
  <si>
    <t>02/05/1975</t>
  </si>
  <si>
    <t>D1.23.30</t>
  </si>
  <si>
    <t>LÂM THỊ NHUNG</t>
  </si>
  <si>
    <t>28/05/1994</t>
  </si>
  <si>
    <t>CAO BẰNG</t>
  </si>
  <si>
    <t>D1.23.31</t>
  </si>
  <si>
    <t>PHẠM VĂN DUYÊN</t>
  </si>
  <si>
    <t>19/05/1994</t>
  </si>
  <si>
    <t>D1.23.32</t>
  </si>
  <si>
    <t>BÙI THỊ PHÚC</t>
  </si>
  <si>
    <t>23/05/1986</t>
  </si>
  <si>
    <t>D1.23.34</t>
  </si>
  <si>
    <t>NGUYỄN THỊ THƯƠNG</t>
  </si>
  <si>
    <t>30/10/1986</t>
  </si>
  <si>
    <t>D1.23.35</t>
  </si>
  <si>
    <t>NGUYỄN VIỆT HÙNG</t>
  </si>
  <si>
    <t>02/02/2000</t>
  </si>
  <si>
    <t>D1.23.38</t>
  </si>
  <si>
    <t>DƯƠNG ĐỨC DŨNG</t>
  </si>
  <si>
    <t>13/07/1999</t>
  </si>
  <si>
    <t>D1.23.39</t>
  </si>
  <si>
    <t>PHẠM THỊ HƯƠNG</t>
  </si>
  <si>
    <t>06/11/1994</t>
  </si>
  <si>
    <t>D1.23.40</t>
  </si>
  <si>
    <t>VI THANH TÚ</t>
  </si>
  <si>
    <t>18/08/1990</t>
  </si>
  <si>
    <t>D1.23.41</t>
  </si>
  <si>
    <t>05/05/1991</t>
  </si>
  <si>
    <t>D1.23.42</t>
  </si>
  <si>
    <t>14/07/1990</t>
  </si>
  <si>
    <t>D1.23.43</t>
  </si>
  <si>
    <t>ĐINH THỊ THU THỦY</t>
  </si>
  <si>
    <t>23/07/1991</t>
  </si>
  <si>
    <t>D1.23.46</t>
  </si>
  <si>
    <t xml:space="preserve">NGUYỄN HOÀNG MINH </t>
  </si>
  <si>
    <t>26/11/1989</t>
  </si>
  <si>
    <t xml:space="preserve">HÀ NỘI </t>
  </si>
  <si>
    <t>D1.23.50</t>
  </si>
  <si>
    <t>13/08/1998</t>
  </si>
  <si>
    <t>D1.23.51</t>
  </si>
  <si>
    <t>HOÀNG THỊ THÚY HẰNG</t>
  </si>
  <si>
    <t>06/10/1997</t>
  </si>
  <si>
    <t>HÒA BÌNH</t>
  </si>
  <si>
    <t>D1.23.53</t>
  </si>
  <si>
    <t>NGUYỄN MINH TRANG</t>
  </si>
  <si>
    <t>03/02/1997</t>
  </si>
  <si>
    <t>D1.23.54</t>
  </si>
  <si>
    <t>VŨ THỊ KIM THANH</t>
  </si>
  <si>
    <t>12/04/1986</t>
  </si>
  <si>
    <t>D1.23.55</t>
  </si>
  <si>
    <t>ĐÀM VĂN THIỆU</t>
  </si>
  <si>
    <t>05/06/1980</t>
  </si>
  <si>
    <t>D1.23.56</t>
  </si>
  <si>
    <t>D1.23.57</t>
  </si>
  <si>
    <t>ĐÀO THỊ LAN</t>
  </si>
  <si>
    <t>THU Y</t>
  </si>
  <si>
    <t>18/09/1995</t>
  </si>
  <si>
    <t>NGUYỄN THỊ ÁNH</t>
  </si>
  <si>
    <t>TRẦN THỊ THANH HIỀN</t>
  </si>
  <si>
    <t>Danh sách này có 32 thí sinh dự thi./.</t>
  </si>
  <si>
    <t>TRẦN VĂN HIỂU</t>
  </si>
  <si>
    <t>Điểm kỹ năng</t>
  </si>
  <si>
    <t>Tổng điểm</t>
  </si>
  <si>
    <t>Đọc,
Viết</t>
  </si>
  <si>
    <t>Nghe</t>
  </si>
  <si>
    <t>Nói</t>
  </si>
  <si>
    <t xml:space="preserve">Điểm số </t>
  </si>
  <si>
    <t xml:space="preserve">Điểm chữ </t>
  </si>
  <si>
    <t>Sáu mươi sáu điểm tròn.</t>
  </si>
  <si>
    <t>Bảy mươi mốt điểm tròn.</t>
  </si>
  <si>
    <t>Sáu mươi chín điểm tròn.</t>
  </si>
  <si>
    <t>Bảy mươi điểm tròn.</t>
  </si>
  <si>
    <t>Sáu mươi bảy điểm tròn.</t>
  </si>
  <si>
    <t>Bảy mươi lăm điểm tròn.</t>
  </si>
  <si>
    <t>Bảy mươi hai điểm tròn.</t>
  </si>
  <si>
    <t>Sáu mươi tám điểm tròn.</t>
  </si>
  <si>
    <t>VẮNG</t>
  </si>
  <si>
    <t>Sáu mươi bốn điểm tròn.</t>
  </si>
  <si>
    <t>Bảy mươi ba điểm tròn.</t>
  </si>
  <si>
    <t>Bảy mươi bảy điểm tròn.</t>
  </si>
  <si>
    <t>Bảy mươi chín điểm tròn.</t>
  </si>
  <si>
    <t>Bảy mươi sáu điểm tròn.</t>
  </si>
  <si>
    <t>Bảy mươi bốn điểm tròn.</t>
  </si>
  <si>
    <t>THÔNG BÁO ĐIỂM THI TIẾNG ANH ĐẦU VÀO KỲ XÉT TUYỂN ĐÀO TẠO TRÌNH ĐỘ THẠC SĨ 
ĐỢT 1 NĂM 2023
(Kèm theo Thông báo số 528/QĐ-HVN ngày 25/03/2023)</t>
  </si>
  <si>
    <t>Mã xét tuyển</t>
  </si>
  <si>
    <t>Họ và tên</t>
  </si>
  <si>
    <t>Dân tộc</t>
  </si>
  <si>
    <t xml:space="preserve">Ưu tiên </t>
  </si>
  <si>
    <t>Tiểu ban</t>
  </si>
  <si>
    <t>Phòng xét tuyển</t>
  </si>
  <si>
    <t>Phòng chờ</t>
  </si>
  <si>
    <t>KINH</t>
  </si>
  <si>
    <t>BVTV1</t>
  </si>
  <si>
    <t>BVTV2</t>
  </si>
  <si>
    <t>12/02/2000</t>
  </si>
  <si>
    <t>CNTY</t>
  </si>
  <si>
    <t>QLKT1</t>
  </si>
  <si>
    <t>QLKT2</t>
  </si>
  <si>
    <t>Danh sách này có 50 thí sinh./.</t>
  </si>
  <si>
    <t>23.3.01</t>
  </si>
  <si>
    <t>D3.23.59</t>
  </si>
  <si>
    <t>HOÀNG DUY BÁCH</t>
  </si>
  <si>
    <t>16/01/1996</t>
  </si>
  <si>
    <t>23.3.02</t>
  </si>
  <si>
    <t>D3.23.69</t>
  </si>
  <si>
    <t>NGUYỄN THỊ HỒNG BÍCH</t>
  </si>
  <si>
    <t>28/09/2000</t>
  </si>
  <si>
    <t>LÀO CAI</t>
  </si>
  <si>
    <t>23.3.03</t>
  </si>
  <si>
    <t>D3.23.64</t>
  </si>
  <si>
    <t>LÊ HỮU CHÍ</t>
  </si>
  <si>
    <t>23/02/1982</t>
  </si>
  <si>
    <t>23.3.04</t>
  </si>
  <si>
    <t>D3.23.70</t>
  </si>
  <si>
    <t>PHẠM ĐĂNG HUY</t>
  </si>
  <si>
    <t>25/06/2000</t>
  </si>
  <si>
    <t>23.3.05</t>
  </si>
  <si>
    <t>D3.23.71</t>
  </si>
  <si>
    <t>VI DƯƠNG HUY</t>
  </si>
  <si>
    <t>13/07/2000</t>
  </si>
  <si>
    <t>23.3.06</t>
  </si>
  <si>
    <t>D3.23.90</t>
  </si>
  <si>
    <t>CHU THỊ LINH</t>
  </si>
  <si>
    <t>12/07/1999</t>
  </si>
  <si>
    <t>23.3.07</t>
  </si>
  <si>
    <t>D3.23.83</t>
  </si>
  <si>
    <t>DƯƠNG THẾ QUÂN</t>
  </si>
  <si>
    <t>19/09/1990</t>
  </si>
  <si>
    <t>THÁI NGUYÊN</t>
  </si>
  <si>
    <t>23.3.08</t>
  </si>
  <si>
    <t>D3.23.99</t>
  </si>
  <si>
    <t>LƯƠNG VĂN SƠN</t>
  </si>
  <si>
    <t>06/01/2000</t>
  </si>
  <si>
    <t>23.3.09</t>
  </si>
  <si>
    <t>D3.23.85</t>
  </si>
  <si>
    <t>PHẠM THỊ MINH THU</t>
  </si>
  <si>
    <t>20/01/1986</t>
  </si>
  <si>
    <t>23.3.10</t>
  </si>
  <si>
    <t>D3.23.94</t>
  </si>
  <si>
    <t>VŨ HƯƠNG GIANG</t>
  </si>
  <si>
    <t>05/12/2000</t>
  </si>
  <si>
    <t>23.3.11</t>
  </si>
  <si>
    <t>D3.23.67</t>
  </si>
  <si>
    <t>LÌA THỊ HOA</t>
  </si>
  <si>
    <t>22/03/2001</t>
  </si>
  <si>
    <t>SƠN LA</t>
  </si>
  <si>
    <t>MÔNG</t>
  </si>
  <si>
    <t>23.3.12</t>
  </si>
  <si>
    <t>D3.23.96</t>
  </si>
  <si>
    <t>PHẠM THỊ PHƯỢNG</t>
  </si>
  <si>
    <t>24/02/2000</t>
  </si>
  <si>
    <t>23.3.13</t>
  </si>
  <si>
    <t>D3.23.61</t>
  </si>
  <si>
    <t>VŨ THỊ THÍA</t>
  </si>
  <si>
    <t>20/09/1987</t>
  </si>
  <si>
    <t>CNTP</t>
  </si>
  <si>
    <t>23.3.14</t>
  </si>
  <si>
    <t>D3.23.84</t>
  </si>
  <si>
    <t>VŨ TRỌNG TÌNH</t>
  </si>
  <si>
    <t>30/12/1992</t>
  </si>
  <si>
    <t>23.3.15</t>
  </si>
  <si>
    <t>D3.23.102</t>
  </si>
  <si>
    <t>TRẦN THỊ HẢI PHƯƠNG</t>
  </si>
  <si>
    <t>12/07/1990</t>
  </si>
  <si>
    <t>23.3.16</t>
  </si>
  <si>
    <t>D3.23.62</t>
  </si>
  <si>
    <t>TRẦN THỊ NGỌC YẾN</t>
  </si>
  <si>
    <t>23/11/1992</t>
  </si>
  <si>
    <t>NGHỆ AN</t>
  </si>
  <si>
    <t>23.3.17</t>
  </si>
  <si>
    <t>D3.23.79</t>
  </si>
  <si>
    <t>SÁI NGỌC ANH</t>
  </si>
  <si>
    <t>20/12/1993</t>
  </si>
  <si>
    <t>TUYÊN QUANG</t>
  </si>
  <si>
    <t>23.3.18</t>
  </si>
  <si>
    <t>D3.23.65</t>
  </si>
  <si>
    <t>NGUYỄN THỊ HẢO</t>
  </si>
  <si>
    <t>04/10/1996</t>
  </si>
  <si>
    <t>23.3.19</t>
  </si>
  <si>
    <t>D3.23.100</t>
  </si>
  <si>
    <t>ĐINH ĐỨC THIỆN</t>
  </si>
  <si>
    <t>29/08/1999</t>
  </si>
  <si>
    <t>MƯỜNG</t>
  </si>
  <si>
    <t>23.3.20</t>
  </si>
  <si>
    <t>D3.23.80</t>
  </si>
  <si>
    <t>KIỀU HUY HOÀNG</t>
  </si>
  <si>
    <t>19/12/1998</t>
  </si>
  <si>
    <t>HÀ NAM</t>
  </si>
  <si>
    <t>NTTS</t>
  </si>
  <si>
    <t>23.3.21</t>
  </si>
  <si>
    <t>D3.23.77</t>
  </si>
  <si>
    <t>NGUYỄN HỮU QUÂN</t>
  </si>
  <si>
    <t>27/03/1998</t>
  </si>
  <si>
    <t>23.3.22</t>
  </si>
  <si>
    <t>D3.23.89</t>
  </si>
  <si>
    <t>NGUYỄN TIẾN ANH</t>
  </si>
  <si>
    <t>30/08/1998</t>
  </si>
  <si>
    <t>HẢI PHÒNG</t>
  </si>
  <si>
    <t>23.3.23</t>
  </si>
  <si>
    <t>D3.23.76</t>
  </si>
  <si>
    <t>ĐỖ ĐỨC LỢI</t>
  </si>
  <si>
    <t>24/09/1984</t>
  </si>
  <si>
    <t>23.3.24</t>
  </si>
  <si>
    <t>D3.23.95</t>
  </si>
  <si>
    <t>PHẠM TIẾN LỢI</t>
  </si>
  <si>
    <t>03/10/1999</t>
  </si>
  <si>
    <t>QUẢNG NINH</t>
  </si>
  <si>
    <t>23.3.25</t>
  </si>
  <si>
    <t>D3.23.75</t>
  </si>
  <si>
    <t>NGUYỄN HOÀNG YẾN</t>
  </si>
  <si>
    <t>06/07/1998</t>
  </si>
  <si>
    <t>23.3.26</t>
  </si>
  <si>
    <t>D3.23.97</t>
  </si>
  <si>
    <t>BÙI TUẤN ANH</t>
  </si>
  <si>
    <t>10/08/1989</t>
  </si>
  <si>
    <t>23.3.27</t>
  </si>
  <si>
    <t>D3.23.31</t>
  </si>
  <si>
    <t>CHU THỊ TÚ ANH</t>
  </si>
  <si>
    <t>06/11/1984</t>
  </si>
  <si>
    <t>23.3.28</t>
  </si>
  <si>
    <t>D3.23.51</t>
  </si>
  <si>
    <t>LƯƠNG THỊ LAN ANH</t>
  </si>
  <si>
    <t>06/04/1989</t>
  </si>
  <si>
    <t>23.3.29</t>
  </si>
  <si>
    <t>D3.23.111</t>
  </si>
  <si>
    <t>NGÔ ĐỨC ANH</t>
  </si>
  <si>
    <t>25/11/1996</t>
  </si>
  <si>
    <t>23.3.30</t>
  </si>
  <si>
    <t>D3.23.12</t>
  </si>
  <si>
    <t xml:space="preserve">PHẠM NGỌC ANH </t>
  </si>
  <si>
    <t>03/04/1999</t>
  </si>
  <si>
    <t>23.3.31</t>
  </si>
  <si>
    <t>D3.23.58</t>
  </si>
  <si>
    <t>PHẠM THỊ KIM ANH</t>
  </si>
  <si>
    <t>02/09/1989</t>
  </si>
  <si>
    <t>23.3.32</t>
  </si>
  <si>
    <t>D3.23.07</t>
  </si>
  <si>
    <t>TẠ VIỆT ANH</t>
  </si>
  <si>
    <t>22/09/1998</t>
  </si>
  <si>
    <t>23.3.33</t>
  </si>
  <si>
    <t>D3.23.10</t>
  </si>
  <si>
    <t>TRẦN THỊ VÂN ANH</t>
  </si>
  <si>
    <t>23/05/1992</t>
  </si>
  <si>
    <t>23.3.34</t>
  </si>
  <si>
    <t>D3.23.127</t>
  </si>
  <si>
    <t>HỒ THỊ ÁNH</t>
  </si>
  <si>
    <t>09/06/1979</t>
  </si>
  <si>
    <t>23.3.35</t>
  </si>
  <si>
    <t>D3.23.33</t>
  </si>
  <si>
    <t>DOÃN ĐOÀN BẢO</t>
  </si>
  <si>
    <t>13/01/1998</t>
  </si>
  <si>
    <t>23.3.36</t>
  </si>
  <si>
    <t>D3.23.09</t>
  </si>
  <si>
    <t>NGUYỄN VĂN BẢY</t>
  </si>
  <si>
    <t>28/09/1980</t>
  </si>
  <si>
    <t>23.3.37</t>
  </si>
  <si>
    <t>D3.23.108</t>
  </si>
  <si>
    <t>NGUYỄN ĐỨC BÌNH</t>
  </si>
  <si>
    <t>23.3.38</t>
  </si>
  <si>
    <t>D3.23.37</t>
  </si>
  <si>
    <t>NGUYỄN VĂN CHIẾN</t>
  </si>
  <si>
    <t>26/08/1993</t>
  </si>
  <si>
    <t>23.3.39</t>
  </si>
  <si>
    <t>D3.23.06</t>
  </si>
  <si>
    <t>PHẠM ANH CƯƠNG</t>
  </si>
  <si>
    <t>23/09/1994</t>
  </si>
  <si>
    <t>23.3.40</t>
  </si>
  <si>
    <t>D3.23.120</t>
  </si>
  <si>
    <t>HOÀNG HẢI ĐĂNG</t>
  </si>
  <si>
    <t>17/10/1979</t>
  </si>
  <si>
    <t>23.3.41</t>
  </si>
  <si>
    <t>D3.23.122</t>
  </si>
  <si>
    <t>NGUYỄN THÙY DUNG</t>
  </si>
  <si>
    <t>17/11/2000</t>
  </si>
  <si>
    <t>23.3.42</t>
  </si>
  <si>
    <t>D3.23.114</t>
  </si>
  <si>
    <t>ĐẶNG THẾ DŨNG</t>
  </si>
  <si>
    <t>25/09/1993</t>
  </si>
  <si>
    <t>23.3.43</t>
  </si>
  <si>
    <t>D3.23.29</t>
  </si>
  <si>
    <t>PHẠM TIẾN DŨNG</t>
  </si>
  <si>
    <t>08/10/1983</t>
  </si>
  <si>
    <t>23.3.44</t>
  </si>
  <si>
    <t>D3.23.04</t>
  </si>
  <si>
    <t>TRẦN MẠNH DŨNG</t>
  </si>
  <si>
    <t>18/09/1997</t>
  </si>
  <si>
    <t>23.3.45</t>
  </si>
  <si>
    <t>D3.23.68</t>
  </si>
  <si>
    <t>THỚI QUỐC DƯƠNG</t>
  </si>
  <si>
    <t>23/05/2001</t>
  </si>
  <si>
    <t>23.3.46</t>
  </si>
  <si>
    <t>D3.23.43</t>
  </si>
  <si>
    <t>CAO THỊ DUYÊN</t>
  </si>
  <si>
    <t>26/03/1993</t>
  </si>
  <si>
    <t>23.3.47</t>
  </si>
  <si>
    <t>D3.23.124</t>
  </si>
  <si>
    <t>NGUYỄN THỊ DUYÊN</t>
  </si>
  <si>
    <t>08/09/1979</t>
  </si>
  <si>
    <t>23.3.48</t>
  </si>
  <si>
    <t>D3.23.41</t>
  </si>
  <si>
    <t>HOÀNG THỊ HƯƠNG GIANG</t>
  </si>
  <si>
    <t>28/09/1998</t>
  </si>
  <si>
    <t>23.3.49</t>
  </si>
  <si>
    <t>D3.23.103</t>
  </si>
  <si>
    <t>NGUYỄN THỊ HƯƠNG GIANG</t>
  </si>
  <si>
    <t>12/05/1998</t>
  </si>
  <si>
    <t>23.3.50</t>
  </si>
  <si>
    <t>D3.23.18</t>
  </si>
  <si>
    <t>NGUYỄN TRÀ GIANG</t>
  </si>
  <si>
    <t>02/11/1988</t>
  </si>
  <si>
    <t>23.3.51</t>
  </si>
  <si>
    <t>D3.23.78</t>
  </si>
  <si>
    <t>TRẦN THANH GIANG</t>
  </si>
  <si>
    <t>28/09/2001</t>
  </si>
  <si>
    <t>23.3.52</t>
  </si>
  <si>
    <t>D3.23.11</t>
  </si>
  <si>
    <t>PHÙNG THU GIANG</t>
  </si>
  <si>
    <t>28/12/1999</t>
  </si>
  <si>
    <t>QLKT3</t>
  </si>
  <si>
    <t>23.3.53</t>
  </si>
  <si>
    <t>D3.23.50</t>
  </si>
  <si>
    <t>VŨ HOÀNG HẢI</t>
  </si>
  <si>
    <t>09/11/1994</t>
  </si>
  <si>
    <t>23.3.54</t>
  </si>
  <si>
    <t>D3.23.17</t>
  </si>
  <si>
    <t>ĐÀO THỊ THU HẰNG</t>
  </si>
  <si>
    <t>08/09/1977</t>
  </si>
  <si>
    <t>YÊN BÁI</t>
  </si>
  <si>
    <t>23.3.55</t>
  </si>
  <si>
    <t>D3.23.19</t>
  </si>
  <si>
    <t>LƯU THỊ HẰNG</t>
  </si>
  <si>
    <t>27/12/1980</t>
  </si>
  <si>
    <t>23.3.56</t>
  </si>
  <si>
    <t>D3.23.28</t>
  </si>
  <si>
    <t>LÊ THỊ HẠNH</t>
  </si>
  <si>
    <t>16/02/1994</t>
  </si>
  <si>
    <t>23.3.57</t>
  </si>
  <si>
    <t>D3.23.55</t>
  </si>
  <si>
    <t>PHAN THU HIỀN</t>
  </si>
  <si>
    <t>23.3.58</t>
  </si>
  <si>
    <t>D3.23.24</t>
  </si>
  <si>
    <t>NGUYỄN ĐỨC HIỆN</t>
  </si>
  <si>
    <t>10/11/1982</t>
  </si>
  <si>
    <t>23.3.59</t>
  </si>
  <si>
    <t>D3.23.44</t>
  </si>
  <si>
    <t>NGUYỄN TRUNG HIẾU</t>
  </si>
  <si>
    <t>05/10/1996</t>
  </si>
  <si>
    <t>23.3.60</t>
  </si>
  <si>
    <t>D3.23.45</t>
  </si>
  <si>
    <t>PHẠM CHÍ HIẾU</t>
  </si>
  <si>
    <t>23.3.61</t>
  </si>
  <si>
    <t>D3.23.56</t>
  </si>
  <si>
    <t>NGUYẾN VĂN HỌC</t>
  </si>
  <si>
    <t>04/07/1989</t>
  </si>
  <si>
    <t>23.3.62</t>
  </si>
  <si>
    <t>D3.23.106</t>
  </si>
  <si>
    <t>NGUYỄN THỊ THÚY HỒNG</t>
  </si>
  <si>
    <t>10/11/1997</t>
  </si>
  <si>
    <t>23.3.63</t>
  </si>
  <si>
    <t>D3.23.08</t>
  </si>
  <si>
    <t>NGUYỄN ĐỨC HÙNG</t>
  </si>
  <si>
    <t>15/04/1997</t>
  </si>
  <si>
    <t>23.3.64</t>
  </si>
  <si>
    <t>D3.23.01</t>
  </si>
  <si>
    <t>LÊ THỊ THU HƯỜNG</t>
  </si>
  <si>
    <t>21/03/1990</t>
  </si>
  <si>
    <t>23.3.65</t>
  </si>
  <si>
    <t>D3.23.05</t>
  </si>
  <si>
    <t>NGUYỄN THỊ HƯỞNG</t>
  </si>
  <si>
    <t>24/09/1988</t>
  </si>
  <si>
    <t>QLKT4</t>
  </si>
  <si>
    <t>23.3.66</t>
  </si>
  <si>
    <t>D3.23.27</t>
  </si>
  <si>
    <t>NGUYỄN THỊ HUYỀN</t>
  </si>
  <si>
    <t>05/09/1990</t>
  </si>
  <si>
    <t>23.3.67</t>
  </si>
  <si>
    <t>D3.23.35</t>
  </si>
  <si>
    <t>DOÃN NGỌC KỶ</t>
  </si>
  <si>
    <t>03/07/1988</t>
  </si>
  <si>
    <t>23.3.68</t>
  </si>
  <si>
    <t>D3.23.116</t>
  </si>
  <si>
    <t>NGUYỄN TIẾN LẠC</t>
  </si>
  <si>
    <t>13/06/1977</t>
  </si>
  <si>
    <t>23.3.69</t>
  </si>
  <si>
    <t>D3.23.30</t>
  </si>
  <si>
    <t>HOÀNG THỊ LAN</t>
  </si>
  <si>
    <t>04/08/1982</t>
  </si>
  <si>
    <t>23.3.70</t>
  </si>
  <si>
    <t>D3.23.03</t>
  </si>
  <si>
    <t>PHẠM TRẦN KHÁNH LINH</t>
  </si>
  <si>
    <t>14/05/2001</t>
  </si>
  <si>
    <t>23.3.71</t>
  </si>
  <si>
    <t>D3.23.16</t>
  </si>
  <si>
    <t>NGUYỄN THẮNG LỢI</t>
  </si>
  <si>
    <t>08/08/1993</t>
  </si>
  <si>
    <t>23.3.72</t>
  </si>
  <si>
    <t>D3.23.123</t>
  </si>
  <si>
    <t>NGUYỄN HỮU LỰC</t>
  </si>
  <si>
    <t>25/04/1998</t>
  </si>
  <si>
    <t>23.3.73</t>
  </si>
  <si>
    <t>D3.23.54</t>
  </si>
  <si>
    <t>PHẠM VĂN LƯỢC</t>
  </si>
  <si>
    <t>19/10/1987</t>
  </si>
  <si>
    <t>23.3.74</t>
  </si>
  <si>
    <t>D3.23.38</t>
  </si>
  <si>
    <t>PHÙNG THỊ MAI</t>
  </si>
  <si>
    <t>02/09/1983</t>
  </si>
  <si>
    <t>23.3.75</t>
  </si>
  <si>
    <t>D3.23.23</t>
  </si>
  <si>
    <t>MAI THỊ TRÀ MY</t>
  </si>
  <si>
    <t>02/06/1996</t>
  </si>
  <si>
    <t>23.3.76</t>
  </si>
  <si>
    <t>D3.23.118</t>
  </si>
  <si>
    <t>NGUYỄN THUÝ NGA</t>
  </si>
  <si>
    <t>04/10/1985</t>
  </si>
  <si>
    <t>23.3.77</t>
  </si>
  <si>
    <t>D3.23.49</t>
  </si>
  <si>
    <t>ĐỖ MAI NHUNG</t>
  </si>
  <si>
    <t>20/09/1994</t>
  </si>
  <si>
    <t>23.3.78</t>
  </si>
  <si>
    <t>D3.23.36</t>
  </si>
  <si>
    <t>VŨ PHƯƠNG NHUNG</t>
  </si>
  <si>
    <t>24/09/1980</t>
  </si>
  <si>
    <t>QLKT5</t>
  </si>
  <si>
    <t>23.3.79</t>
  </si>
  <si>
    <t>D3.23.13</t>
  </si>
  <si>
    <t>LÊ VŨ HÀ PHƯƠNG</t>
  </si>
  <si>
    <t>14/12/1999</t>
  </si>
  <si>
    <t>23.3.80</t>
  </si>
  <si>
    <t>D3.23.14</t>
  </si>
  <si>
    <t>NGUYỄN THỊ HÀ PHƯƠNG</t>
  </si>
  <si>
    <t>28/10/1992</t>
  </si>
  <si>
    <t>23.3.81</t>
  </si>
  <si>
    <t>D3.23.74</t>
  </si>
  <si>
    <t>PHAN THỊ QUỲNH PHƯƠNG</t>
  </si>
  <si>
    <t>02/12/1996</t>
  </si>
  <si>
    <t>HÀ TĨNH</t>
  </si>
  <si>
    <t>23.3.82</t>
  </si>
  <si>
    <t>D3.23.109</t>
  </si>
  <si>
    <t>VƯƠNG THỊ THU PHƯƠNG</t>
  </si>
  <si>
    <t>15/03/1981</t>
  </si>
  <si>
    <t>23.3.83</t>
  </si>
  <si>
    <t>D3.23.46</t>
  </si>
  <si>
    <t>ĐẶNG THỊ PHƯỢNG</t>
  </si>
  <si>
    <t>01/12/1993</t>
  </si>
  <si>
    <t>23.3.84</t>
  </si>
  <si>
    <t>D3.23.119</t>
  </si>
  <si>
    <t>TRẦN QUANG QUÂN</t>
  </si>
  <si>
    <t>07/12/1988</t>
  </si>
  <si>
    <t>23.3.85</t>
  </si>
  <si>
    <t>D3.23.125</t>
  </si>
  <si>
    <t xml:space="preserve">NGUYỄN THỊ THIỆN </t>
  </si>
  <si>
    <t>17/12/1989</t>
  </si>
  <si>
    <t>23.3.86</t>
  </si>
  <si>
    <t>D3.23.34</t>
  </si>
  <si>
    <t>DOÃN QUỐC THỊNH</t>
  </si>
  <si>
    <t>27/02/1998</t>
  </si>
  <si>
    <t>23.3.87</t>
  </si>
  <si>
    <t>D3.23.48</t>
  </si>
  <si>
    <t>DOÃN ĐÌNH THỌ</t>
  </si>
  <si>
    <t>13/05/1997</t>
  </si>
  <si>
    <t>23.3.88</t>
  </si>
  <si>
    <t>D3.23.26</t>
  </si>
  <si>
    <t>DOÃN THỊ THOA</t>
  </si>
  <si>
    <t>12/08/1981</t>
  </si>
  <si>
    <t>23.3.89</t>
  </si>
  <si>
    <t>D3.23.110</t>
  </si>
  <si>
    <t>ĐẶNG THỊ THƠM</t>
  </si>
  <si>
    <t>11/07/1997</t>
  </si>
  <si>
    <t>23.3.90</t>
  </si>
  <si>
    <t>D3.23.117</t>
  </si>
  <si>
    <t>DOÃN VĂN THUẬN</t>
  </si>
  <si>
    <t>21/03/1985</t>
  </si>
  <si>
    <t>23.3.91</t>
  </si>
  <si>
    <t>D3.23.21</t>
  </si>
  <si>
    <t>BÙI THANH THUỲ</t>
  </si>
  <si>
    <t>01/11/1990</t>
  </si>
  <si>
    <t>QLKT6</t>
  </si>
  <si>
    <t>23.3.92</t>
  </si>
  <si>
    <t>D3.23.40</t>
  </si>
  <si>
    <t>TÔ VĂN THUỲ</t>
  </si>
  <si>
    <t>10/05/1987</t>
  </si>
  <si>
    <t>23.3.93</t>
  </si>
  <si>
    <t>D3.23.39</t>
  </si>
  <si>
    <t>PHÙNG THỊ THUỶ</t>
  </si>
  <si>
    <t>07/03/1978</t>
  </si>
  <si>
    <t>23.3.94</t>
  </si>
  <si>
    <t>D3.23.42</t>
  </si>
  <si>
    <t>TRẦN THỊ THUỶ</t>
  </si>
  <si>
    <t>13/08/1984</t>
  </si>
  <si>
    <t>23.3.95</t>
  </si>
  <si>
    <t>D3.23.104</t>
  </si>
  <si>
    <t>NGUYỄN THỊ MINH TOAN</t>
  </si>
  <si>
    <t>23/02/1976</t>
  </si>
  <si>
    <t>23.3.96</t>
  </si>
  <si>
    <t>D3.23.105</t>
  </si>
  <si>
    <t>PHẠM THỊ THANH TRANG</t>
  </si>
  <si>
    <t>21/07/1994</t>
  </si>
  <si>
    <t>23.3.97</t>
  </si>
  <si>
    <t>D3.23.53</t>
  </si>
  <si>
    <t>NGUYỄN VĂN TRỌNG</t>
  </si>
  <si>
    <t>28/05/1989</t>
  </si>
  <si>
    <t>23.3.98</t>
  </si>
  <si>
    <t>D3.23.02</t>
  </si>
  <si>
    <t>NGUYỄN THÀNH TRUNG</t>
  </si>
  <si>
    <t>13/10/1979</t>
  </si>
  <si>
    <t>23.3.99</t>
  </si>
  <si>
    <t>D3.23.22</t>
  </si>
  <si>
    <t>PHÙNG VĂN TRUNG</t>
  </si>
  <si>
    <t>15/07/1986</t>
  </si>
  <si>
    <t>23.3.100</t>
  </si>
  <si>
    <t>D3.23.121</t>
  </si>
  <si>
    <t>HOÀNG MINH TUẤN</t>
  </si>
  <si>
    <t>09/01/1989</t>
  </si>
  <si>
    <t>23.3.101</t>
  </si>
  <si>
    <t>D3.23.15</t>
  </si>
  <si>
    <t>CHU THỊ TUYẾT</t>
  </si>
  <si>
    <t>19/07/1983</t>
  </si>
  <si>
    <t>23.3.102</t>
  </si>
  <si>
    <t>D3.23.72</t>
  </si>
  <si>
    <t>MANHICA VALTER VASCO</t>
  </si>
  <si>
    <t>10/10/1993</t>
  </si>
  <si>
    <t>MÔ DĂM BÍCH</t>
  </si>
  <si>
    <t>NN</t>
  </si>
  <si>
    <t>23.3.103</t>
  </si>
  <si>
    <t>D3.23.47</t>
  </si>
  <si>
    <t>ĐỖ THỊ YẾN</t>
  </si>
  <si>
    <t>20/07/1982</t>
  </si>
  <si>
    <t>23.3.104</t>
  </si>
  <si>
    <t>D3.23.101</t>
  </si>
  <si>
    <t>NGUYỄN THỊ MINH HUỆ</t>
  </si>
  <si>
    <t>02/05/1993</t>
  </si>
  <si>
    <t>23.3.105</t>
  </si>
  <si>
    <t>D3.23.86</t>
  </si>
  <si>
    <t>BÙI NGỌC BÍCH</t>
  </si>
  <si>
    <t>18/05/1999</t>
  </si>
  <si>
    <t>THU Y1</t>
  </si>
  <si>
    <t>23.3.106</t>
  </si>
  <si>
    <t>D3.23.98</t>
  </si>
  <si>
    <t>NGUYỄN TIẾN DŨNG</t>
  </si>
  <si>
    <t>14/04/2000</t>
  </si>
  <si>
    <t>HÀ TÂY</t>
  </si>
  <si>
    <t>23.3.107</t>
  </si>
  <si>
    <t>D3.23.66</t>
  </si>
  <si>
    <t>LÊ KHẮC DUY</t>
  </si>
  <si>
    <t>15/09/1998</t>
  </si>
  <si>
    <t>23.3.108</t>
  </si>
  <si>
    <t>D3.23.60</t>
  </si>
  <si>
    <t>NGUYỄN HỮU HẢI</t>
  </si>
  <si>
    <t>19/02/1997</t>
  </si>
  <si>
    <t>23.3.109</t>
  </si>
  <si>
    <t>D3.23.93</t>
  </si>
  <si>
    <t>26/09/1995</t>
  </si>
  <si>
    <t>23.3.110</t>
  </si>
  <si>
    <t>D3.23.91</t>
  </si>
  <si>
    <t>NGUYỄN THỊ TRÀ MY</t>
  </si>
  <si>
    <t>15/11/1996</t>
  </si>
  <si>
    <t>THU Y2</t>
  </si>
  <si>
    <t>23.3.111</t>
  </si>
  <si>
    <t>D3.23.63</t>
  </si>
  <si>
    <t>LÊ THỊ NGUYỆT</t>
  </si>
  <si>
    <t>04/04/1998</t>
  </si>
  <si>
    <t>23.3.112</t>
  </si>
  <si>
    <t>D3.23.92</t>
  </si>
  <si>
    <t>VŨ THỊ PHƯƠNG</t>
  </si>
  <si>
    <t>26/09/1999</t>
  </si>
  <si>
    <t>23.3.113</t>
  </si>
  <si>
    <t>D3.23.87</t>
  </si>
  <si>
    <t>HÀ MINH TUẤN</t>
  </si>
  <si>
    <t>20/05/1998</t>
  </si>
  <si>
    <t>23.3.114</t>
  </si>
  <si>
    <t>D3.23.73</t>
  </si>
  <si>
    <t>VŨ HẢI YẾN</t>
  </si>
  <si>
    <t>25/04/1999</t>
  </si>
  <si>
    <t>DANH SÁCH THÍ SINH ĐỦ ĐIỀU KIỆN XÉT TUYỂN ĐÀO TẠO TRÌNH ĐỘ THẠC SĨ ĐỢT 3 NĂM 2023
(Kèm theo Quyết định số 4796/QĐ-HVN ngày  26/08/2023 của Chủ tịch HĐTS đào tạo trình độ thạc sĩ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</si>
</sst>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indexed="63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indexed="6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8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11" fillId="0" borderId="0" xfId="0" applyFont="1" applyFill="1"/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12" fillId="0" borderId="0" xfId="0" applyFont="1" applyFill="1"/>
    <xf numFmtId="0" fontId="0" fillId="0" borderId="0" xfId="0" applyFill="1"/>
    <xf numFmtId="0" fontId="13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&#7842;N%20L&#221;%20&#272;&#192;O%20T&#7840;O/Ho_so_Cao%20hoc/TUYEN%20SINH%202023_D3/QUYET%20DINH/ds%20xet%20tuyen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ds xt"/>
      <sheetName val="in dan"/>
      <sheetName val="bảng thxt"/>
      <sheetName val="Sheet1"/>
      <sheetName val="Sheet3"/>
      <sheetName val="Sheet2"/>
      <sheetName val="Sheet7"/>
    </sheetNames>
    <sheetDataSet>
      <sheetData sheetId="0">
        <row r="5">
          <cell r="F5" t="str">
            <v>QLKT1</v>
          </cell>
          <cell r="G5" t="str">
            <v>ND303</v>
          </cell>
          <cell r="H5" t="str">
            <v>QLKT1</v>
          </cell>
          <cell r="I5" t="str">
            <v>ND302</v>
          </cell>
        </row>
        <row r="6">
          <cell r="F6" t="str">
            <v>BVTV1</v>
          </cell>
          <cell r="G6" t="str">
            <v>ND303</v>
          </cell>
          <cell r="H6" t="str">
            <v>BVTV1</v>
          </cell>
          <cell r="I6" t="str">
            <v>ND302</v>
          </cell>
        </row>
        <row r="7">
          <cell r="F7" t="str">
            <v>KE</v>
          </cell>
          <cell r="G7" t="str">
            <v>ND303</v>
          </cell>
          <cell r="H7" t="str">
            <v>KE</v>
          </cell>
          <cell r="I7" t="str">
            <v>ND302</v>
          </cell>
        </row>
        <row r="8">
          <cell r="F8" t="str">
            <v>QLKT2</v>
          </cell>
          <cell r="G8" t="str">
            <v>ND305</v>
          </cell>
          <cell r="H8" t="str">
            <v>QLKT2</v>
          </cell>
          <cell r="I8" t="str">
            <v>ND304</v>
          </cell>
        </row>
        <row r="9">
          <cell r="F9" t="str">
            <v>BVTV2</v>
          </cell>
          <cell r="G9" t="str">
            <v>ND305</v>
          </cell>
          <cell r="H9" t="str">
            <v>BVTV2</v>
          </cell>
          <cell r="I9" t="str">
            <v>ND304</v>
          </cell>
        </row>
        <row r="10">
          <cell r="F10" t="str">
            <v>QTKD</v>
          </cell>
          <cell r="G10" t="str">
            <v>ND305</v>
          </cell>
          <cell r="H10" t="str">
            <v>QTKD</v>
          </cell>
          <cell r="I10" t="str">
            <v>ND304</v>
          </cell>
        </row>
        <row r="11">
          <cell r="F11" t="str">
            <v>QLKT3</v>
          </cell>
          <cell r="G11" t="str">
            <v>ND306</v>
          </cell>
          <cell r="H11" t="str">
            <v>QLKT3</v>
          </cell>
          <cell r="I11" t="str">
            <v>ND304</v>
          </cell>
        </row>
        <row r="12">
          <cell r="F12" t="str">
            <v>CNSH</v>
          </cell>
          <cell r="G12" t="str">
            <v>ND306</v>
          </cell>
          <cell r="H12" t="str">
            <v>CNSH</v>
          </cell>
          <cell r="I12" t="str">
            <v>ND304</v>
          </cell>
        </row>
        <row r="13">
          <cell r="F13" t="str">
            <v>CNTP</v>
          </cell>
          <cell r="G13" t="str">
            <v>ND306</v>
          </cell>
          <cell r="H13" t="str">
            <v>CNTP</v>
          </cell>
          <cell r="I13" t="str">
            <v>ND304</v>
          </cell>
        </row>
        <row r="14">
          <cell r="F14" t="str">
            <v>QLKT4</v>
          </cell>
          <cell r="G14" t="str">
            <v>ND402</v>
          </cell>
          <cell r="H14" t="str">
            <v>QLKT4</v>
          </cell>
          <cell r="I14" t="str">
            <v>ND401</v>
          </cell>
        </row>
        <row r="15">
          <cell r="F15" t="str">
            <v>CNTY</v>
          </cell>
          <cell r="G15" t="str">
            <v>ND402</v>
          </cell>
          <cell r="H15" t="str">
            <v>CNTY</v>
          </cell>
          <cell r="I15" t="str">
            <v>ND401</v>
          </cell>
        </row>
        <row r="16">
          <cell r="F16" t="str">
            <v>NTTS</v>
          </cell>
          <cell r="G16" t="str">
            <v>ND402</v>
          </cell>
          <cell r="H16" t="str">
            <v>NTTS</v>
          </cell>
          <cell r="I16" t="str">
            <v>ND401</v>
          </cell>
        </row>
        <row r="17">
          <cell r="F17" t="str">
            <v>QLKT5</v>
          </cell>
          <cell r="G17" t="str">
            <v>ND403</v>
          </cell>
          <cell r="H17" t="str">
            <v>QLKT5</v>
          </cell>
          <cell r="I17" t="str">
            <v>ND401</v>
          </cell>
        </row>
        <row r="18">
          <cell r="F18" t="str">
            <v>QLDD</v>
          </cell>
          <cell r="G18" t="str">
            <v>ND403</v>
          </cell>
          <cell r="H18" t="str">
            <v>QLDD</v>
          </cell>
          <cell r="I18" t="str">
            <v>ND401</v>
          </cell>
        </row>
        <row r="19">
          <cell r="F19" t="str">
            <v>QLKT6</v>
          </cell>
          <cell r="G19" t="str">
            <v>ND405</v>
          </cell>
          <cell r="H19" t="str">
            <v>QLKT6</v>
          </cell>
          <cell r="I19" t="str">
            <v>ND404</v>
          </cell>
        </row>
        <row r="20">
          <cell r="F20" t="str">
            <v>KHCT</v>
          </cell>
          <cell r="G20" t="str">
            <v>ND405</v>
          </cell>
          <cell r="H20" t="str">
            <v>KHCT</v>
          </cell>
          <cell r="I20" t="str">
            <v>ND404</v>
          </cell>
        </row>
        <row r="21">
          <cell r="F21" t="str">
            <v>THU Y1</v>
          </cell>
          <cell r="G21" t="str">
            <v>ND406</v>
          </cell>
          <cell r="H21" t="str">
            <v>THU Y 1</v>
          </cell>
          <cell r="I21" t="str">
            <v>ND404</v>
          </cell>
        </row>
        <row r="22">
          <cell r="F22" t="str">
            <v>THU Y2</v>
          </cell>
          <cell r="G22" t="str">
            <v>ND406</v>
          </cell>
          <cell r="H22" t="str">
            <v>THU Y 2</v>
          </cell>
          <cell r="I22" t="str">
            <v>ND404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I5" sqref="I5"/>
    </sheetView>
  </sheetViews>
  <sheetFormatPr defaultRowHeight="15" x14ac:dyDescent="0.25"/>
  <cols>
    <col min="1" max="1" width="3.85546875" bestFit="1" customWidth="1"/>
    <col min="2" max="2" width="5.5703125" style="3" bestFit="1" customWidth="1"/>
    <col min="3" max="3" width="11.85546875" style="3" hidden="1" customWidth="1"/>
    <col min="4" max="4" width="44.85546875" bestFit="1" customWidth="1"/>
    <col min="5" max="5" width="31" style="5" hidden="1" customWidth="1"/>
    <col min="6" max="6" width="12.85546875" style="5" hidden="1" customWidth="1"/>
    <col min="7" max="7" width="7.28515625" style="3" bestFit="1" customWidth="1"/>
    <col min="8" max="8" width="13" style="3" bestFit="1" customWidth="1"/>
    <col min="9" max="9" width="18.28515625" style="3" bestFit="1" customWidth="1"/>
    <col min="10" max="10" width="22.5703125" style="3" bestFit="1" customWidth="1"/>
    <col min="11" max="11" width="9.85546875" style="3" hidden="1" customWidth="1"/>
    <col min="12" max="12" width="6" bestFit="1" customWidth="1"/>
    <col min="13" max="13" width="6.7109375" bestFit="1" customWidth="1"/>
    <col min="14" max="14" width="5.140625" bestFit="1" customWidth="1"/>
    <col min="15" max="15" width="7.140625" customWidth="1"/>
    <col min="16" max="16" width="26.7109375" bestFit="1" customWidth="1"/>
  </cols>
  <sheetData>
    <row r="1" spans="1:16" s="2" customFormat="1" ht="57.75" customHeight="1" x14ac:dyDescent="0.25">
      <c r="A1" s="42" t="s">
        <v>163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.5" customHeight="1" x14ac:dyDescent="0.25"/>
    <row r="3" spans="1:16" ht="15" customHeight="1" x14ac:dyDescent="0.25">
      <c r="A3" s="39" t="s">
        <v>27</v>
      </c>
      <c r="B3" s="39" t="s">
        <v>0</v>
      </c>
      <c r="C3" s="25"/>
      <c r="D3" s="39" t="s">
        <v>1</v>
      </c>
      <c r="E3" s="26"/>
      <c r="F3" s="26"/>
      <c r="G3" s="39" t="s">
        <v>2</v>
      </c>
      <c r="H3" s="39" t="s">
        <v>3</v>
      </c>
      <c r="I3" s="39" t="s">
        <v>4</v>
      </c>
      <c r="J3" s="39" t="s">
        <v>26</v>
      </c>
      <c r="K3" s="39" t="s">
        <v>26</v>
      </c>
      <c r="L3" s="41" t="s">
        <v>141</v>
      </c>
      <c r="M3" s="41"/>
      <c r="N3" s="41"/>
      <c r="O3" s="41" t="s">
        <v>142</v>
      </c>
      <c r="P3" s="41"/>
    </row>
    <row r="4" spans="1:16" ht="29.25" customHeight="1" x14ac:dyDescent="0.25">
      <c r="A4" s="39"/>
      <c r="B4" s="39"/>
      <c r="C4" s="4" t="s">
        <v>5</v>
      </c>
      <c r="D4" s="39"/>
      <c r="E4" s="7" t="s">
        <v>24</v>
      </c>
      <c r="F4" s="7" t="s">
        <v>25</v>
      </c>
      <c r="G4" s="39"/>
      <c r="H4" s="39"/>
      <c r="I4" s="39"/>
      <c r="J4" s="39"/>
      <c r="K4" s="39"/>
      <c r="L4" s="6" t="s">
        <v>143</v>
      </c>
      <c r="M4" s="6" t="s">
        <v>144</v>
      </c>
      <c r="N4" s="6" t="s">
        <v>145</v>
      </c>
      <c r="O4" s="6" t="s">
        <v>146</v>
      </c>
      <c r="P4" s="6" t="s">
        <v>147</v>
      </c>
    </row>
    <row r="5" spans="1:16" ht="24.75" customHeight="1" x14ac:dyDescent="0.25">
      <c r="A5" s="8">
        <v>1</v>
      </c>
      <c r="B5" s="6">
        <v>1</v>
      </c>
      <c r="C5" s="1" t="s">
        <v>51</v>
      </c>
      <c r="D5" s="10" t="s">
        <v>52</v>
      </c>
      <c r="E5" s="17" t="str">
        <f t="shared" ref="E5:E36" si="0">LEFT(D5,LEN(D5)-LEN(F5))</f>
        <v xml:space="preserve">NGUYỄN HỮU </v>
      </c>
      <c r="F5" s="17" t="str">
        <f t="shared" ref="F5:F36" si="1">IF(ISERROR(FIND(" ",TRIM(D5),1)),"",RIGHT(TRIM(D5),LEN(TRIM(D5)) -FIND("#",SUBSTITUTE(TRIM(D5)," ","#",LEN(TRIM(D5))-LEN(SUBSTITUTE(TRIM(D5)," ",""))))))</f>
        <v>ANH</v>
      </c>
      <c r="G5" s="1" t="s">
        <v>6</v>
      </c>
      <c r="H5" s="11" t="s">
        <v>53</v>
      </c>
      <c r="I5" s="1" t="s">
        <v>54</v>
      </c>
      <c r="J5" s="1" t="s">
        <v>33</v>
      </c>
      <c r="K5" s="1" t="s">
        <v>30</v>
      </c>
      <c r="L5" s="12">
        <v>44</v>
      </c>
      <c r="M5" s="12">
        <v>14</v>
      </c>
      <c r="N5" s="12">
        <v>8</v>
      </c>
      <c r="O5" s="12">
        <v>66</v>
      </c>
      <c r="P5" s="12" t="s">
        <v>148</v>
      </c>
    </row>
    <row r="6" spans="1:16" ht="24.75" customHeight="1" x14ac:dyDescent="0.25">
      <c r="A6" s="8">
        <v>2</v>
      </c>
      <c r="B6" s="6">
        <v>2</v>
      </c>
      <c r="C6" s="1" t="s">
        <v>72</v>
      </c>
      <c r="D6" s="10" t="s">
        <v>73</v>
      </c>
      <c r="E6" s="17" t="str">
        <f t="shared" si="0"/>
        <v xml:space="preserve">NGUYỄN TRUNG TUẤN </v>
      </c>
      <c r="F6" s="17" t="str">
        <f t="shared" si="1"/>
        <v>ANH</v>
      </c>
      <c r="G6" s="1" t="s">
        <v>6</v>
      </c>
      <c r="H6" s="11" t="s">
        <v>74</v>
      </c>
      <c r="I6" s="1" t="s">
        <v>10</v>
      </c>
      <c r="J6" s="1" t="s">
        <v>34</v>
      </c>
      <c r="K6" s="1" t="s">
        <v>15</v>
      </c>
      <c r="L6" s="12">
        <v>44</v>
      </c>
      <c r="M6" s="12">
        <v>15</v>
      </c>
      <c r="N6" s="12">
        <v>12</v>
      </c>
      <c r="O6" s="12">
        <v>71</v>
      </c>
      <c r="P6" s="12" t="s">
        <v>149</v>
      </c>
    </row>
    <row r="7" spans="1:16" ht="24.75" customHeight="1" x14ac:dyDescent="0.25">
      <c r="A7" s="8">
        <v>3</v>
      </c>
      <c r="B7" s="6">
        <v>3</v>
      </c>
      <c r="C7" s="1" t="s">
        <v>42</v>
      </c>
      <c r="D7" s="10" t="s">
        <v>43</v>
      </c>
      <c r="E7" s="17" t="str">
        <f t="shared" si="0"/>
        <v xml:space="preserve">TRẦN QUÝ HÙNG </v>
      </c>
      <c r="F7" s="17" t="str">
        <f t="shared" si="1"/>
        <v>ANH</v>
      </c>
      <c r="G7" s="1" t="s">
        <v>6</v>
      </c>
      <c r="H7" s="11" t="s">
        <v>44</v>
      </c>
      <c r="I7" s="1" t="s">
        <v>16</v>
      </c>
      <c r="J7" s="1" t="s">
        <v>33</v>
      </c>
      <c r="K7" s="1" t="s">
        <v>30</v>
      </c>
      <c r="L7" s="12">
        <v>43</v>
      </c>
      <c r="M7" s="12">
        <v>16</v>
      </c>
      <c r="N7" s="12">
        <v>10</v>
      </c>
      <c r="O7" s="12">
        <v>69</v>
      </c>
      <c r="P7" s="12" t="s">
        <v>150</v>
      </c>
    </row>
    <row r="8" spans="1:16" ht="24.75" customHeight="1" x14ac:dyDescent="0.25">
      <c r="A8" s="8">
        <v>4</v>
      </c>
      <c r="B8" s="6">
        <v>4</v>
      </c>
      <c r="C8" s="1" t="s">
        <v>132</v>
      </c>
      <c r="D8" s="10" t="s">
        <v>137</v>
      </c>
      <c r="E8" s="17" t="str">
        <f t="shared" si="0"/>
        <v xml:space="preserve">NGUYỄN THỊ </v>
      </c>
      <c r="F8" s="17" t="str">
        <f t="shared" si="1"/>
        <v>ÁNH</v>
      </c>
      <c r="G8" s="1" t="s">
        <v>28</v>
      </c>
      <c r="H8" s="18" t="s">
        <v>136</v>
      </c>
      <c r="I8" s="1" t="s">
        <v>16</v>
      </c>
      <c r="J8" s="1" t="s">
        <v>33</v>
      </c>
      <c r="K8" s="1" t="s">
        <v>30</v>
      </c>
      <c r="L8" s="12">
        <v>45</v>
      </c>
      <c r="M8" s="12">
        <v>16</v>
      </c>
      <c r="N8" s="12">
        <v>10</v>
      </c>
      <c r="O8" s="12">
        <v>71</v>
      </c>
      <c r="P8" s="12" t="s">
        <v>149</v>
      </c>
    </row>
    <row r="9" spans="1:16" ht="24.75" customHeight="1" x14ac:dyDescent="0.25">
      <c r="A9" s="8">
        <v>5</v>
      </c>
      <c r="B9" s="6">
        <v>5</v>
      </c>
      <c r="C9" s="1" t="s">
        <v>75</v>
      </c>
      <c r="D9" s="10" t="s">
        <v>76</v>
      </c>
      <c r="E9" s="17" t="str">
        <f t="shared" si="0"/>
        <v xml:space="preserve">NGUYỄN TRUNG </v>
      </c>
      <c r="F9" s="17" t="str">
        <f t="shared" si="1"/>
        <v>ĐỨC</v>
      </c>
      <c r="G9" s="1" t="s">
        <v>6</v>
      </c>
      <c r="H9" s="11" t="s">
        <v>77</v>
      </c>
      <c r="I9" s="1" t="s">
        <v>22</v>
      </c>
      <c r="J9" s="1" t="s">
        <v>41</v>
      </c>
      <c r="K9" s="1" t="s">
        <v>8</v>
      </c>
      <c r="L9" s="12">
        <v>40</v>
      </c>
      <c r="M9" s="12">
        <v>16</v>
      </c>
      <c r="N9" s="12">
        <v>14</v>
      </c>
      <c r="O9" s="12">
        <v>70</v>
      </c>
      <c r="P9" s="12" t="s">
        <v>151</v>
      </c>
    </row>
    <row r="10" spans="1:16" ht="24.75" customHeight="1" x14ac:dyDescent="0.25">
      <c r="A10" s="8">
        <v>6</v>
      </c>
      <c r="B10" s="6">
        <v>6</v>
      </c>
      <c r="C10" s="1" t="s">
        <v>108</v>
      </c>
      <c r="D10" s="10" t="s">
        <v>32</v>
      </c>
      <c r="E10" s="17" t="str">
        <f t="shared" si="0"/>
        <v xml:space="preserve">NGUYỄN VĂN </v>
      </c>
      <c r="F10" s="17" t="str">
        <f t="shared" si="1"/>
        <v>ĐỨC</v>
      </c>
      <c r="G10" s="1" t="s">
        <v>6</v>
      </c>
      <c r="H10" s="11" t="s">
        <v>109</v>
      </c>
      <c r="I10" s="1" t="s">
        <v>9</v>
      </c>
      <c r="J10" s="1" t="s">
        <v>36</v>
      </c>
      <c r="K10" s="1" t="s">
        <v>11</v>
      </c>
      <c r="L10" s="12">
        <v>43</v>
      </c>
      <c r="M10" s="12">
        <v>16</v>
      </c>
      <c r="N10" s="12">
        <v>8</v>
      </c>
      <c r="O10" s="12">
        <v>67</v>
      </c>
      <c r="P10" s="12" t="s">
        <v>152</v>
      </c>
    </row>
    <row r="11" spans="1:16" ht="24.75" customHeight="1" x14ac:dyDescent="0.25">
      <c r="A11" s="8">
        <v>7</v>
      </c>
      <c r="B11" s="6">
        <v>7</v>
      </c>
      <c r="C11" s="1" t="s">
        <v>97</v>
      </c>
      <c r="D11" s="10" t="s">
        <v>98</v>
      </c>
      <c r="E11" s="17" t="str">
        <f t="shared" si="0"/>
        <v xml:space="preserve">DƯƠNG ĐỨC </v>
      </c>
      <c r="F11" s="17" t="str">
        <f t="shared" si="1"/>
        <v>DŨNG</v>
      </c>
      <c r="G11" s="1" t="s">
        <v>6</v>
      </c>
      <c r="H11" s="11" t="s">
        <v>99</v>
      </c>
      <c r="I11" s="1" t="s">
        <v>9</v>
      </c>
      <c r="J11" s="1" t="s">
        <v>36</v>
      </c>
      <c r="K11" s="1" t="s">
        <v>11</v>
      </c>
      <c r="L11" s="12">
        <v>47</v>
      </c>
      <c r="M11" s="12">
        <v>16</v>
      </c>
      <c r="N11" s="12">
        <v>12</v>
      </c>
      <c r="O11" s="12">
        <v>75</v>
      </c>
      <c r="P11" s="12" t="s">
        <v>153</v>
      </c>
    </row>
    <row r="12" spans="1:16" ht="24.75" customHeight="1" x14ac:dyDescent="0.25">
      <c r="A12" s="8">
        <v>8</v>
      </c>
      <c r="B12" s="6">
        <v>8</v>
      </c>
      <c r="C12" s="1" t="s">
        <v>85</v>
      </c>
      <c r="D12" s="10" t="s">
        <v>86</v>
      </c>
      <c r="E12" s="17" t="str">
        <f t="shared" si="0"/>
        <v xml:space="preserve">PHẠM VĂN </v>
      </c>
      <c r="F12" s="17" t="str">
        <f t="shared" si="1"/>
        <v>DUYÊN</v>
      </c>
      <c r="G12" s="1" t="s">
        <v>6</v>
      </c>
      <c r="H12" s="11" t="s">
        <v>87</v>
      </c>
      <c r="I12" s="1" t="s">
        <v>7</v>
      </c>
      <c r="J12" s="1" t="s">
        <v>38</v>
      </c>
      <c r="K12" s="1" t="s">
        <v>18</v>
      </c>
      <c r="L12" s="12">
        <v>45</v>
      </c>
      <c r="M12" s="12">
        <v>15</v>
      </c>
      <c r="N12" s="12">
        <v>10</v>
      </c>
      <c r="O12" s="12">
        <v>70</v>
      </c>
      <c r="P12" s="12" t="s">
        <v>151</v>
      </c>
    </row>
    <row r="13" spans="1:16" ht="24.75" customHeight="1" x14ac:dyDescent="0.25">
      <c r="A13" s="8">
        <v>9</v>
      </c>
      <c r="B13" s="6">
        <v>9</v>
      </c>
      <c r="C13" s="1" t="s">
        <v>119</v>
      </c>
      <c r="D13" s="10" t="s">
        <v>120</v>
      </c>
      <c r="E13" s="17" t="str">
        <f t="shared" si="0"/>
        <v xml:space="preserve">HOÀNG THỊ THÚY </v>
      </c>
      <c r="F13" s="17" t="str">
        <f t="shared" si="1"/>
        <v>HẰNG</v>
      </c>
      <c r="G13" s="1" t="s">
        <v>28</v>
      </c>
      <c r="H13" s="11" t="s">
        <v>121</v>
      </c>
      <c r="I13" s="1" t="s">
        <v>122</v>
      </c>
      <c r="J13" s="1" t="s">
        <v>37</v>
      </c>
      <c r="K13" s="1" t="s">
        <v>135</v>
      </c>
      <c r="L13" s="12">
        <v>46</v>
      </c>
      <c r="M13" s="12">
        <v>16</v>
      </c>
      <c r="N13" s="12">
        <v>10</v>
      </c>
      <c r="O13" s="12">
        <v>72</v>
      </c>
      <c r="P13" s="12" t="s">
        <v>154</v>
      </c>
    </row>
    <row r="14" spans="1:16" ht="24.75" customHeight="1" x14ac:dyDescent="0.25">
      <c r="A14" s="8">
        <v>10</v>
      </c>
      <c r="B14" s="6">
        <v>10</v>
      </c>
      <c r="C14" s="1" t="s">
        <v>117</v>
      </c>
      <c r="D14" s="10" t="s">
        <v>138</v>
      </c>
      <c r="E14" s="17" t="str">
        <f t="shared" si="0"/>
        <v xml:space="preserve">TRẦN THỊ THANH </v>
      </c>
      <c r="F14" s="17" t="str">
        <f t="shared" si="1"/>
        <v>HIỀN</v>
      </c>
      <c r="G14" s="1" t="s">
        <v>28</v>
      </c>
      <c r="H14" s="11" t="s">
        <v>118</v>
      </c>
      <c r="I14" s="1" t="s">
        <v>12</v>
      </c>
      <c r="J14" s="1" t="s">
        <v>33</v>
      </c>
      <c r="K14" s="1" t="s">
        <v>30</v>
      </c>
      <c r="L14" s="12">
        <v>43</v>
      </c>
      <c r="M14" s="12">
        <v>16</v>
      </c>
      <c r="N14" s="12">
        <v>10</v>
      </c>
      <c r="O14" s="12">
        <v>69</v>
      </c>
      <c r="P14" s="12" t="s">
        <v>150</v>
      </c>
    </row>
    <row r="15" spans="1:16" ht="24.75" customHeight="1" x14ac:dyDescent="0.25">
      <c r="A15" s="8">
        <v>11</v>
      </c>
      <c r="B15" s="6">
        <v>11</v>
      </c>
      <c r="C15" s="1" t="s">
        <v>78</v>
      </c>
      <c r="D15" s="10" t="s">
        <v>79</v>
      </c>
      <c r="E15" s="17" t="str">
        <f t="shared" si="0"/>
        <v xml:space="preserve">CAO TRUNG </v>
      </c>
      <c r="F15" s="17" t="str">
        <f t="shared" si="1"/>
        <v>HIẾU</v>
      </c>
      <c r="G15" s="1" t="s">
        <v>6</v>
      </c>
      <c r="H15" s="11" t="s">
        <v>80</v>
      </c>
      <c r="I15" s="1" t="s">
        <v>22</v>
      </c>
      <c r="J15" s="1" t="s">
        <v>38</v>
      </c>
      <c r="K15" s="1" t="s">
        <v>18</v>
      </c>
      <c r="L15" s="12">
        <v>44</v>
      </c>
      <c r="M15" s="12">
        <v>18</v>
      </c>
      <c r="N15" s="12">
        <v>13</v>
      </c>
      <c r="O15" s="12">
        <v>75</v>
      </c>
      <c r="P15" s="12" t="s">
        <v>153</v>
      </c>
    </row>
    <row r="16" spans="1:16" ht="24.75" customHeight="1" x14ac:dyDescent="0.25">
      <c r="A16" s="8">
        <v>12</v>
      </c>
      <c r="B16" s="6">
        <v>12</v>
      </c>
      <c r="C16" s="1" t="s">
        <v>106</v>
      </c>
      <c r="D16" s="10" t="s">
        <v>140</v>
      </c>
      <c r="E16" s="17" t="str">
        <f t="shared" si="0"/>
        <v xml:space="preserve">TRẦN VĂN </v>
      </c>
      <c r="F16" s="17" t="str">
        <f t="shared" si="1"/>
        <v>HIỂU</v>
      </c>
      <c r="G16" s="1" t="s">
        <v>6</v>
      </c>
      <c r="H16" s="11" t="s">
        <v>107</v>
      </c>
      <c r="I16" s="1" t="s">
        <v>7</v>
      </c>
      <c r="J16" s="1" t="s">
        <v>36</v>
      </c>
      <c r="K16" s="1" t="s">
        <v>11</v>
      </c>
      <c r="L16" s="12">
        <v>43</v>
      </c>
      <c r="M16" s="12">
        <v>15</v>
      </c>
      <c r="N16" s="12">
        <v>10</v>
      </c>
      <c r="O16" s="12">
        <v>68</v>
      </c>
      <c r="P16" s="12" t="s">
        <v>155</v>
      </c>
    </row>
    <row r="17" spans="1:16" ht="24.75" customHeight="1" x14ac:dyDescent="0.25">
      <c r="A17" s="8">
        <v>13</v>
      </c>
      <c r="B17" s="6">
        <v>13</v>
      </c>
      <c r="C17" s="1" t="s">
        <v>94</v>
      </c>
      <c r="D17" s="10" t="s">
        <v>95</v>
      </c>
      <c r="E17" s="17" t="str">
        <f t="shared" si="0"/>
        <v xml:space="preserve">NGUYỄN VIỆT </v>
      </c>
      <c r="F17" s="17" t="str">
        <f t="shared" si="1"/>
        <v>HÙNG</v>
      </c>
      <c r="G17" s="1" t="s">
        <v>6</v>
      </c>
      <c r="H17" s="11" t="s">
        <v>96</v>
      </c>
      <c r="I17" s="1" t="s">
        <v>10</v>
      </c>
      <c r="J17" s="1" t="s">
        <v>33</v>
      </c>
      <c r="K17" s="1" t="s">
        <v>30</v>
      </c>
      <c r="L17" s="43" t="s">
        <v>156</v>
      </c>
      <c r="M17" s="44"/>
      <c r="N17" s="44"/>
      <c r="O17" s="44"/>
      <c r="P17" s="45"/>
    </row>
    <row r="18" spans="1:16" ht="24.75" customHeight="1" x14ac:dyDescent="0.25">
      <c r="A18" s="8">
        <v>14</v>
      </c>
      <c r="B18" s="6">
        <v>14</v>
      </c>
      <c r="C18" s="1" t="s">
        <v>100</v>
      </c>
      <c r="D18" s="10" t="s">
        <v>101</v>
      </c>
      <c r="E18" s="17" t="str">
        <f t="shared" si="0"/>
        <v xml:space="preserve">PHẠM THỊ </v>
      </c>
      <c r="F18" s="17" t="str">
        <f t="shared" si="1"/>
        <v>HƯƠNG</v>
      </c>
      <c r="G18" s="1" t="s">
        <v>28</v>
      </c>
      <c r="H18" s="11" t="s">
        <v>102</v>
      </c>
      <c r="I18" s="1" t="s">
        <v>9</v>
      </c>
      <c r="J18" s="1" t="s">
        <v>36</v>
      </c>
      <c r="K18" s="1" t="s">
        <v>11</v>
      </c>
      <c r="L18" s="12">
        <v>45</v>
      </c>
      <c r="M18" s="12">
        <v>16</v>
      </c>
      <c r="N18" s="12">
        <v>9</v>
      </c>
      <c r="O18" s="12">
        <v>70</v>
      </c>
      <c r="P18" s="12" t="s">
        <v>151</v>
      </c>
    </row>
    <row r="19" spans="1:16" ht="24.75" customHeight="1" x14ac:dyDescent="0.25">
      <c r="A19" s="8">
        <v>15</v>
      </c>
      <c r="B19" s="6">
        <v>15</v>
      </c>
      <c r="C19" s="1" t="s">
        <v>61</v>
      </c>
      <c r="D19" s="10" t="s">
        <v>29</v>
      </c>
      <c r="E19" s="19" t="str">
        <f t="shared" si="0"/>
        <v xml:space="preserve">NGUYỄN THỊ THU </v>
      </c>
      <c r="F19" s="19" t="str">
        <f t="shared" si="1"/>
        <v>HUYỀN</v>
      </c>
      <c r="G19" s="1" t="s">
        <v>28</v>
      </c>
      <c r="H19" s="11" t="s">
        <v>62</v>
      </c>
      <c r="I19" s="1" t="s">
        <v>22</v>
      </c>
      <c r="J19" s="1" t="s">
        <v>33</v>
      </c>
      <c r="K19" s="20" t="s">
        <v>30</v>
      </c>
      <c r="L19" s="12">
        <v>40</v>
      </c>
      <c r="M19" s="12">
        <v>16</v>
      </c>
      <c r="N19" s="12">
        <v>8</v>
      </c>
      <c r="O19" s="12">
        <v>64</v>
      </c>
      <c r="P19" s="12" t="s">
        <v>157</v>
      </c>
    </row>
    <row r="20" spans="1:16" ht="24.75" customHeight="1" x14ac:dyDescent="0.25">
      <c r="A20" s="8">
        <v>16</v>
      </c>
      <c r="B20" s="6">
        <v>16</v>
      </c>
      <c r="C20" s="1" t="s">
        <v>58</v>
      </c>
      <c r="D20" s="10" t="s">
        <v>59</v>
      </c>
      <c r="E20" s="17" t="str">
        <f t="shared" si="0"/>
        <v xml:space="preserve">PHẠM TRƯỜNG </v>
      </c>
      <c r="F20" s="17" t="str">
        <f t="shared" si="1"/>
        <v>LÂM</v>
      </c>
      <c r="G20" s="1" t="s">
        <v>6</v>
      </c>
      <c r="H20" s="11" t="s">
        <v>60</v>
      </c>
      <c r="I20" s="1" t="s">
        <v>20</v>
      </c>
      <c r="J20" s="1" t="s">
        <v>33</v>
      </c>
      <c r="K20" s="1" t="s">
        <v>30</v>
      </c>
      <c r="L20" s="12">
        <v>44</v>
      </c>
      <c r="M20" s="12">
        <v>16</v>
      </c>
      <c r="N20" s="12">
        <v>10</v>
      </c>
      <c r="O20" s="12">
        <v>70</v>
      </c>
      <c r="P20" s="12" t="s">
        <v>151</v>
      </c>
    </row>
    <row r="21" spans="1:16" ht="24.75" customHeight="1" x14ac:dyDescent="0.25">
      <c r="A21" s="8">
        <v>17</v>
      </c>
      <c r="B21" s="6">
        <v>17</v>
      </c>
      <c r="C21" s="1" t="s">
        <v>133</v>
      </c>
      <c r="D21" s="10" t="s">
        <v>134</v>
      </c>
      <c r="E21" s="17" t="str">
        <f t="shared" si="0"/>
        <v xml:space="preserve">ĐÀO THỊ </v>
      </c>
      <c r="F21" s="17" t="str">
        <f t="shared" si="1"/>
        <v>LAN</v>
      </c>
      <c r="G21" s="1" t="s">
        <v>28</v>
      </c>
      <c r="H21" s="11" t="s">
        <v>35</v>
      </c>
      <c r="I21" s="1" t="s">
        <v>13</v>
      </c>
      <c r="J21" s="1" t="s">
        <v>39</v>
      </c>
      <c r="K21" s="1" t="s">
        <v>19</v>
      </c>
      <c r="L21" s="12">
        <v>44</v>
      </c>
      <c r="M21" s="12">
        <v>16</v>
      </c>
      <c r="N21" s="12">
        <v>9</v>
      </c>
      <c r="O21" s="12">
        <v>69</v>
      </c>
      <c r="P21" s="12" t="s">
        <v>150</v>
      </c>
    </row>
    <row r="22" spans="1:16" ht="24.75" customHeight="1" x14ac:dyDescent="0.25">
      <c r="A22" s="8">
        <v>18</v>
      </c>
      <c r="B22" s="6">
        <v>18</v>
      </c>
      <c r="C22" s="1" t="s">
        <v>66</v>
      </c>
      <c r="D22" s="13" t="s">
        <v>67</v>
      </c>
      <c r="E22" s="17" t="str">
        <f t="shared" si="0"/>
        <v xml:space="preserve">ĐÀO THỊ KIM </v>
      </c>
      <c r="F22" s="17" t="str">
        <f t="shared" si="1"/>
        <v>LIÊN</v>
      </c>
      <c r="G22" s="1" t="s">
        <v>28</v>
      </c>
      <c r="H22" s="11" t="s">
        <v>68</v>
      </c>
      <c r="I22" s="1" t="s">
        <v>10</v>
      </c>
      <c r="J22" s="1" t="s">
        <v>37</v>
      </c>
      <c r="K22" s="1" t="s">
        <v>135</v>
      </c>
      <c r="L22" s="12">
        <v>40</v>
      </c>
      <c r="M22" s="12">
        <v>19</v>
      </c>
      <c r="N22" s="12">
        <v>14</v>
      </c>
      <c r="O22" s="12">
        <v>73</v>
      </c>
      <c r="P22" s="12" t="s">
        <v>158</v>
      </c>
    </row>
    <row r="23" spans="1:16" ht="24.75" customHeight="1" x14ac:dyDescent="0.25">
      <c r="A23" s="8">
        <v>19</v>
      </c>
      <c r="B23" s="6">
        <v>19</v>
      </c>
      <c r="C23" s="1" t="s">
        <v>69</v>
      </c>
      <c r="D23" s="10" t="s">
        <v>70</v>
      </c>
      <c r="E23" s="17" t="str">
        <f t="shared" si="0"/>
        <v xml:space="preserve">BÙI THỊ </v>
      </c>
      <c r="F23" s="17" t="str">
        <f t="shared" si="1"/>
        <v>MINH</v>
      </c>
      <c r="G23" s="1" t="s">
        <v>28</v>
      </c>
      <c r="H23" s="11" t="s">
        <v>71</v>
      </c>
      <c r="I23" s="1" t="s">
        <v>23</v>
      </c>
      <c r="J23" s="1" t="s">
        <v>31</v>
      </c>
      <c r="K23" s="1" t="s">
        <v>17</v>
      </c>
      <c r="L23" s="12">
        <v>41</v>
      </c>
      <c r="M23" s="12">
        <v>18</v>
      </c>
      <c r="N23" s="12">
        <v>9</v>
      </c>
      <c r="O23" s="12">
        <v>68</v>
      </c>
      <c r="P23" s="12" t="s">
        <v>155</v>
      </c>
    </row>
    <row r="24" spans="1:16" ht="24.75" customHeight="1" x14ac:dyDescent="0.25">
      <c r="A24" s="8">
        <v>20</v>
      </c>
      <c r="B24" s="6">
        <v>20</v>
      </c>
      <c r="C24" s="1" t="s">
        <v>113</v>
      </c>
      <c r="D24" s="10" t="s">
        <v>114</v>
      </c>
      <c r="E24" s="17" t="str">
        <f t="shared" si="0"/>
        <v>NGUYỄN HOÀNG M</v>
      </c>
      <c r="F24" s="17" t="str">
        <f t="shared" si="1"/>
        <v>MINH</v>
      </c>
      <c r="G24" s="1" t="s">
        <v>6</v>
      </c>
      <c r="H24" s="11" t="s">
        <v>115</v>
      </c>
      <c r="I24" s="1" t="s">
        <v>116</v>
      </c>
      <c r="J24" s="1" t="s">
        <v>40</v>
      </c>
      <c r="K24" s="1" t="s">
        <v>21</v>
      </c>
      <c r="L24" s="12">
        <v>43</v>
      </c>
      <c r="M24" s="12">
        <v>19</v>
      </c>
      <c r="N24" s="12">
        <v>15</v>
      </c>
      <c r="O24" s="12">
        <v>77</v>
      </c>
      <c r="P24" s="12" t="s">
        <v>159</v>
      </c>
    </row>
    <row r="25" spans="1:16" ht="24.75" customHeight="1" x14ac:dyDescent="0.25">
      <c r="A25" s="8">
        <v>21</v>
      </c>
      <c r="B25" s="6">
        <v>21</v>
      </c>
      <c r="C25" s="1" t="s">
        <v>81</v>
      </c>
      <c r="D25" s="10" t="s">
        <v>82</v>
      </c>
      <c r="E25" s="17" t="str">
        <f t="shared" si="0"/>
        <v xml:space="preserve">LÂM THỊ </v>
      </c>
      <c r="F25" s="17" t="str">
        <f t="shared" si="1"/>
        <v>NHUNG</v>
      </c>
      <c r="G25" s="1" t="s">
        <v>28</v>
      </c>
      <c r="H25" s="11" t="s">
        <v>83</v>
      </c>
      <c r="I25" s="1" t="s">
        <v>84</v>
      </c>
      <c r="J25" s="1" t="s">
        <v>38</v>
      </c>
      <c r="K25" s="1" t="s">
        <v>18</v>
      </c>
      <c r="L25" s="12">
        <v>46</v>
      </c>
      <c r="M25" s="12">
        <v>20</v>
      </c>
      <c r="N25" s="12">
        <v>13</v>
      </c>
      <c r="O25" s="12">
        <v>79</v>
      </c>
      <c r="P25" s="12" t="s">
        <v>160</v>
      </c>
    </row>
    <row r="26" spans="1:16" ht="24.75" customHeight="1" x14ac:dyDescent="0.25">
      <c r="A26" s="8">
        <v>22</v>
      </c>
      <c r="B26" s="6">
        <v>22</v>
      </c>
      <c r="C26" s="1" t="s">
        <v>88</v>
      </c>
      <c r="D26" s="10" t="s">
        <v>89</v>
      </c>
      <c r="E26" s="17" t="str">
        <f t="shared" si="0"/>
        <v xml:space="preserve">BÙI THỊ </v>
      </c>
      <c r="F26" s="17" t="str">
        <f t="shared" si="1"/>
        <v>PHÚC</v>
      </c>
      <c r="G26" s="1" t="s">
        <v>28</v>
      </c>
      <c r="H26" s="11" t="s">
        <v>90</v>
      </c>
      <c r="I26" s="1" t="s">
        <v>10</v>
      </c>
      <c r="J26" s="1" t="s">
        <v>38</v>
      </c>
      <c r="K26" s="1" t="s">
        <v>18</v>
      </c>
      <c r="L26" s="12">
        <v>45</v>
      </c>
      <c r="M26" s="12">
        <v>19</v>
      </c>
      <c r="N26" s="12">
        <v>9</v>
      </c>
      <c r="O26" s="12">
        <v>73</v>
      </c>
      <c r="P26" s="12" t="s">
        <v>158</v>
      </c>
    </row>
    <row r="27" spans="1:16" ht="24.75" customHeight="1" x14ac:dyDescent="0.25">
      <c r="A27" s="8">
        <v>23</v>
      </c>
      <c r="B27" s="6">
        <v>23</v>
      </c>
      <c r="C27" s="1" t="s">
        <v>45</v>
      </c>
      <c r="D27" s="10" t="s">
        <v>46</v>
      </c>
      <c r="E27" s="17" t="str">
        <f t="shared" si="0"/>
        <v xml:space="preserve">VŨ TUẤN </v>
      </c>
      <c r="F27" s="17" t="str">
        <f t="shared" si="1"/>
        <v>PHƯƠNG</v>
      </c>
      <c r="G27" s="1" t="s">
        <v>6</v>
      </c>
      <c r="H27" s="11" t="s">
        <v>47</v>
      </c>
      <c r="I27" s="1" t="s">
        <v>16</v>
      </c>
      <c r="J27" s="1" t="s">
        <v>33</v>
      </c>
      <c r="K27" s="1" t="s">
        <v>30</v>
      </c>
      <c r="L27" s="12">
        <v>42</v>
      </c>
      <c r="M27" s="12">
        <v>19</v>
      </c>
      <c r="N27" s="12">
        <v>11</v>
      </c>
      <c r="O27" s="12">
        <v>72</v>
      </c>
      <c r="P27" s="12" t="s">
        <v>154</v>
      </c>
    </row>
    <row r="28" spans="1:16" ht="24.75" customHeight="1" x14ac:dyDescent="0.25">
      <c r="A28" s="8">
        <v>24</v>
      </c>
      <c r="B28" s="6">
        <v>24</v>
      </c>
      <c r="C28" s="1" t="s">
        <v>48</v>
      </c>
      <c r="D28" s="10" t="s">
        <v>49</v>
      </c>
      <c r="E28" s="17" t="str">
        <f t="shared" si="0"/>
        <v xml:space="preserve">NGUYỄN NHÂN </v>
      </c>
      <c r="F28" s="17" t="str">
        <f t="shared" si="1"/>
        <v>QUANG</v>
      </c>
      <c r="G28" s="1" t="s">
        <v>6</v>
      </c>
      <c r="H28" s="11" t="s">
        <v>50</v>
      </c>
      <c r="I28" s="1" t="s">
        <v>16</v>
      </c>
      <c r="J28" s="1" t="s">
        <v>33</v>
      </c>
      <c r="K28" s="1" t="s">
        <v>30</v>
      </c>
      <c r="L28" s="12">
        <v>42</v>
      </c>
      <c r="M28" s="12">
        <v>19</v>
      </c>
      <c r="N28" s="12">
        <v>12</v>
      </c>
      <c r="O28" s="12">
        <v>73</v>
      </c>
      <c r="P28" s="12" t="s">
        <v>158</v>
      </c>
    </row>
    <row r="29" spans="1:16" ht="24.75" customHeight="1" x14ac:dyDescent="0.25">
      <c r="A29" s="8">
        <v>25</v>
      </c>
      <c r="B29" s="6">
        <v>25</v>
      </c>
      <c r="C29" s="1" t="s">
        <v>126</v>
      </c>
      <c r="D29" s="10" t="s">
        <v>127</v>
      </c>
      <c r="E29" s="17" t="str">
        <f t="shared" si="0"/>
        <v xml:space="preserve">VŨ THỊ KIM </v>
      </c>
      <c r="F29" s="17" t="str">
        <f t="shared" si="1"/>
        <v>THANH</v>
      </c>
      <c r="G29" s="1" t="s">
        <v>28</v>
      </c>
      <c r="H29" s="11" t="s">
        <v>128</v>
      </c>
      <c r="I29" s="1" t="s">
        <v>14</v>
      </c>
      <c r="J29" s="1" t="s">
        <v>38</v>
      </c>
      <c r="K29" s="1" t="s">
        <v>18</v>
      </c>
      <c r="L29" s="12">
        <v>40</v>
      </c>
      <c r="M29" s="12">
        <v>18</v>
      </c>
      <c r="N29" s="12">
        <v>12</v>
      </c>
      <c r="O29" s="12">
        <v>70</v>
      </c>
      <c r="P29" s="12" t="s">
        <v>151</v>
      </c>
    </row>
    <row r="30" spans="1:16" ht="24.75" customHeight="1" x14ac:dyDescent="0.25">
      <c r="A30" s="8">
        <v>26</v>
      </c>
      <c r="B30" s="6">
        <v>26</v>
      </c>
      <c r="C30" s="1" t="s">
        <v>129</v>
      </c>
      <c r="D30" s="10" t="s">
        <v>130</v>
      </c>
      <c r="E30" s="17" t="str">
        <f t="shared" si="0"/>
        <v xml:space="preserve">ĐÀM VĂN </v>
      </c>
      <c r="F30" s="17" t="str">
        <f t="shared" si="1"/>
        <v>THIỆU</v>
      </c>
      <c r="G30" s="1" t="s">
        <v>6</v>
      </c>
      <c r="H30" s="11" t="s">
        <v>131</v>
      </c>
      <c r="I30" s="1" t="s">
        <v>16</v>
      </c>
      <c r="J30" s="1" t="s">
        <v>33</v>
      </c>
      <c r="K30" s="1" t="s">
        <v>30</v>
      </c>
      <c r="L30" s="12">
        <v>46</v>
      </c>
      <c r="M30" s="12">
        <v>19</v>
      </c>
      <c r="N30" s="12">
        <v>11</v>
      </c>
      <c r="O30" s="12">
        <v>76</v>
      </c>
      <c r="P30" s="12" t="s">
        <v>161</v>
      </c>
    </row>
    <row r="31" spans="1:16" ht="24.75" customHeight="1" x14ac:dyDescent="0.25">
      <c r="A31" s="8">
        <v>27</v>
      </c>
      <c r="B31" s="6">
        <v>27</v>
      </c>
      <c r="C31" s="1" t="s">
        <v>91</v>
      </c>
      <c r="D31" s="10" t="s">
        <v>92</v>
      </c>
      <c r="E31" s="17" t="str">
        <f t="shared" si="0"/>
        <v xml:space="preserve">NGUYỄN THỊ </v>
      </c>
      <c r="F31" s="17" t="str">
        <f t="shared" si="1"/>
        <v>THƯƠNG</v>
      </c>
      <c r="G31" s="1" t="s">
        <v>28</v>
      </c>
      <c r="H31" s="11" t="s">
        <v>93</v>
      </c>
      <c r="I31" s="1" t="s">
        <v>23</v>
      </c>
      <c r="J31" s="1" t="s">
        <v>33</v>
      </c>
      <c r="K31" s="1" t="s">
        <v>30</v>
      </c>
      <c r="L31" s="12">
        <v>40</v>
      </c>
      <c r="M31" s="12">
        <v>20</v>
      </c>
      <c r="N31" s="12">
        <v>19</v>
      </c>
      <c r="O31" s="12">
        <v>79</v>
      </c>
      <c r="P31" s="12" t="s">
        <v>160</v>
      </c>
    </row>
    <row r="32" spans="1:16" ht="24.75" customHeight="1" x14ac:dyDescent="0.25">
      <c r="A32" s="8">
        <v>28</v>
      </c>
      <c r="B32" s="6">
        <v>28</v>
      </c>
      <c r="C32" s="1" t="s">
        <v>110</v>
      </c>
      <c r="D32" s="21" t="s">
        <v>111</v>
      </c>
      <c r="E32" s="17" t="str">
        <f t="shared" si="0"/>
        <v xml:space="preserve">ĐINH THỊ THU </v>
      </c>
      <c r="F32" s="17" t="str">
        <f t="shared" si="1"/>
        <v>THỦY</v>
      </c>
      <c r="G32" s="22" t="s">
        <v>28</v>
      </c>
      <c r="H32" s="23" t="s">
        <v>112</v>
      </c>
      <c r="I32" s="22" t="s">
        <v>9</v>
      </c>
      <c r="J32" s="1" t="s">
        <v>36</v>
      </c>
      <c r="K32" s="24" t="s">
        <v>11</v>
      </c>
      <c r="L32" s="12">
        <v>45</v>
      </c>
      <c r="M32" s="12">
        <v>20</v>
      </c>
      <c r="N32" s="12">
        <v>12</v>
      </c>
      <c r="O32" s="12">
        <v>77</v>
      </c>
      <c r="P32" s="12" t="s">
        <v>159</v>
      </c>
    </row>
    <row r="33" spans="1:16" ht="24.75" customHeight="1" x14ac:dyDescent="0.25">
      <c r="A33" s="8">
        <v>29</v>
      </c>
      <c r="B33" s="6">
        <v>29</v>
      </c>
      <c r="C33" s="1" t="s">
        <v>63</v>
      </c>
      <c r="D33" s="10" t="s">
        <v>64</v>
      </c>
      <c r="E33" s="17" t="str">
        <f t="shared" si="0"/>
        <v xml:space="preserve">NGUYỄN BÁ </v>
      </c>
      <c r="F33" s="17" t="str">
        <f t="shared" si="1"/>
        <v>TOÀN</v>
      </c>
      <c r="G33" s="1" t="s">
        <v>6</v>
      </c>
      <c r="H33" s="11" t="s">
        <v>65</v>
      </c>
      <c r="I33" s="1" t="s">
        <v>12</v>
      </c>
      <c r="J33" s="1" t="s">
        <v>37</v>
      </c>
      <c r="K33" s="1" t="s">
        <v>135</v>
      </c>
      <c r="L33" s="12">
        <v>40</v>
      </c>
      <c r="M33" s="12">
        <v>19</v>
      </c>
      <c r="N33" s="12">
        <v>10</v>
      </c>
      <c r="O33" s="12">
        <v>69</v>
      </c>
      <c r="P33" s="12" t="s">
        <v>150</v>
      </c>
    </row>
    <row r="34" spans="1:16" ht="24.75" customHeight="1" x14ac:dyDescent="0.25">
      <c r="A34" s="8">
        <v>30</v>
      </c>
      <c r="B34" s="6">
        <v>30</v>
      </c>
      <c r="C34" s="1" t="s">
        <v>123</v>
      </c>
      <c r="D34" s="10" t="s">
        <v>124</v>
      </c>
      <c r="E34" s="17" t="str">
        <f t="shared" si="0"/>
        <v xml:space="preserve">NGUYỄN MINH </v>
      </c>
      <c r="F34" s="17" t="str">
        <f t="shared" si="1"/>
        <v>TRANG</v>
      </c>
      <c r="G34" s="1" t="s">
        <v>28</v>
      </c>
      <c r="H34" s="11" t="s">
        <v>125</v>
      </c>
      <c r="I34" s="1" t="s">
        <v>14</v>
      </c>
      <c r="J34" s="1" t="s">
        <v>38</v>
      </c>
      <c r="K34" s="1" t="s">
        <v>18</v>
      </c>
      <c r="L34" s="12">
        <v>45</v>
      </c>
      <c r="M34" s="12">
        <v>19</v>
      </c>
      <c r="N34" s="12">
        <v>12</v>
      </c>
      <c r="O34" s="12">
        <v>76</v>
      </c>
      <c r="P34" s="12" t="s">
        <v>161</v>
      </c>
    </row>
    <row r="35" spans="1:16" ht="24.75" customHeight="1" x14ac:dyDescent="0.25">
      <c r="A35" s="8">
        <v>31</v>
      </c>
      <c r="B35" s="6">
        <v>31</v>
      </c>
      <c r="C35" s="1" t="s">
        <v>103</v>
      </c>
      <c r="D35" s="10" t="s">
        <v>104</v>
      </c>
      <c r="E35" s="17" t="str">
        <f t="shared" si="0"/>
        <v xml:space="preserve">VI THANH </v>
      </c>
      <c r="F35" s="17" t="str">
        <f t="shared" si="1"/>
        <v>TÚ</v>
      </c>
      <c r="G35" s="1" t="s">
        <v>28</v>
      </c>
      <c r="H35" s="11" t="s">
        <v>105</v>
      </c>
      <c r="I35" s="1" t="s">
        <v>54</v>
      </c>
      <c r="J35" s="1" t="s">
        <v>36</v>
      </c>
      <c r="K35" s="1" t="s">
        <v>11</v>
      </c>
      <c r="L35" s="12">
        <v>45</v>
      </c>
      <c r="M35" s="12">
        <v>19</v>
      </c>
      <c r="N35" s="12">
        <v>10</v>
      </c>
      <c r="O35" s="12">
        <v>74</v>
      </c>
      <c r="P35" s="12" t="s">
        <v>162</v>
      </c>
    </row>
    <row r="36" spans="1:16" ht="24.75" customHeight="1" x14ac:dyDescent="0.25">
      <c r="A36" s="8">
        <v>32</v>
      </c>
      <c r="B36" s="6">
        <v>32</v>
      </c>
      <c r="C36" s="1" t="s">
        <v>55</v>
      </c>
      <c r="D36" s="10" t="s">
        <v>56</v>
      </c>
      <c r="E36" s="17" t="str">
        <f t="shared" si="0"/>
        <v xml:space="preserve">NGÔ ĐỨC </v>
      </c>
      <c r="F36" s="17" t="str">
        <f t="shared" si="1"/>
        <v>TUẤN</v>
      </c>
      <c r="G36" s="1" t="s">
        <v>6</v>
      </c>
      <c r="H36" s="11" t="s">
        <v>57</v>
      </c>
      <c r="I36" s="1" t="s">
        <v>16</v>
      </c>
      <c r="J36" s="1" t="s">
        <v>33</v>
      </c>
      <c r="K36" s="1" t="s">
        <v>30</v>
      </c>
      <c r="L36" s="12">
        <v>43</v>
      </c>
      <c r="M36" s="12">
        <v>18</v>
      </c>
      <c r="N36" s="12">
        <v>10</v>
      </c>
      <c r="O36" s="12">
        <v>71</v>
      </c>
      <c r="P36" s="12" t="s">
        <v>149</v>
      </c>
    </row>
    <row r="37" spans="1:16" ht="27" customHeight="1" x14ac:dyDescent="0.25">
      <c r="A37" s="9"/>
      <c r="D37" s="16" t="s">
        <v>139</v>
      </c>
      <c r="E37" s="14"/>
      <c r="F37" s="14"/>
      <c r="G37" s="15"/>
      <c r="H37" s="15"/>
      <c r="I37" s="15"/>
      <c r="J37" s="15"/>
      <c r="K37" s="15"/>
    </row>
  </sheetData>
  <mergeCells count="12">
    <mergeCell ref="O3:P3"/>
    <mergeCell ref="L17:P17"/>
    <mergeCell ref="A1:P1"/>
    <mergeCell ref="A3:A4"/>
    <mergeCell ref="B3:B4"/>
    <mergeCell ref="D3:D4"/>
    <mergeCell ref="G3:G4"/>
    <mergeCell ref="H3:H4"/>
    <mergeCell ref="I3:I4"/>
    <mergeCell ref="J3:J4"/>
    <mergeCell ref="K3:K4"/>
    <mergeCell ref="L3:N3"/>
  </mergeCells>
  <conditionalFormatting sqref="D3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9"/>
  <sheetViews>
    <sheetView topLeftCell="A10" workbookViewId="0">
      <selection activeCell="E4" sqref="E4"/>
    </sheetView>
  </sheetViews>
  <sheetFormatPr defaultColWidth="12.85546875" defaultRowHeight="16.5" x14ac:dyDescent="0.25"/>
  <cols>
    <col min="1" max="1" width="5.140625" style="33" bestFit="1" customWidth="1"/>
    <col min="2" max="2" width="10.140625" style="32" bestFit="1" customWidth="1"/>
    <col min="3" max="3" width="11.85546875" style="34" bestFit="1" customWidth="1"/>
    <col min="4" max="4" width="37.42578125" style="35" bestFit="1" customWidth="1"/>
    <col min="5" max="5" width="13" style="34" bestFit="1" customWidth="1"/>
    <col min="6" max="6" width="18.28515625" style="34" bestFit="1" customWidth="1"/>
    <col min="7" max="7" width="10.42578125" style="32" bestFit="1" customWidth="1"/>
    <col min="8" max="8" width="9.28515625" style="34" bestFit="1" customWidth="1"/>
    <col min="9" max="9" width="12.28515625" style="34" bestFit="1" customWidth="1"/>
    <col min="10" max="10" width="10.28515625" style="34" bestFit="1" customWidth="1"/>
    <col min="11" max="11" width="12.28515625" style="34" bestFit="1" customWidth="1"/>
    <col min="12" max="12" width="12.28515625" style="32" bestFit="1" customWidth="1"/>
    <col min="13" max="16384" width="12.85546875" style="32"/>
  </cols>
  <sheetData>
    <row r="1" spans="1:234" ht="55.5" customHeight="1" x14ac:dyDescent="0.25">
      <c r="A1" s="46" t="s">
        <v>654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8"/>
      <c r="N1" s="28"/>
      <c r="O1" s="28"/>
      <c r="P1" s="28"/>
      <c r="Q1" s="29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</row>
    <row r="2" spans="1:234" ht="3" customHeight="1" x14ac:dyDescent="0.25">
      <c r="B2" s="34"/>
    </row>
    <row r="3" spans="1:234" ht="34.5" customHeight="1" x14ac:dyDescent="0.25">
      <c r="A3" s="36" t="s">
        <v>27</v>
      </c>
      <c r="B3" s="27" t="s">
        <v>164</v>
      </c>
      <c r="C3" s="27" t="s">
        <v>5</v>
      </c>
      <c r="D3" s="27" t="s">
        <v>165</v>
      </c>
      <c r="E3" s="27" t="s">
        <v>3</v>
      </c>
      <c r="F3" s="27" t="s">
        <v>4</v>
      </c>
      <c r="G3" s="27" t="s">
        <v>166</v>
      </c>
      <c r="H3" s="27" t="s">
        <v>167</v>
      </c>
      <c r="I3" s="27" t="s">
        <v>26</v>
      </c>
      <c r="J3" s="27" t="s">
        <v>168</v>
      </c>
      <c r="K3" s="27" t="s">
        <v>169</v>
      </c>
      <c r="L3" s="27" t="s">
        <v>170</v>
      </c>
      <c r="M3" s="37"/>
      <c r="N3" s="37"/>
    </row>
    <row r="4" spans="1:234" s="50" customFormat="1" ht="21.75" customHeight="1" x14ac:dyDescent="0.25">
      <c r="A4" s="47">
        <v>1</v>
      </c>
      <c r="B4" s="48" t="s">
        <v>179</v>
      </c>
      <c r="C4" s="47" t="s">
        <v>180</v>
      </c>
      <c r="D4" s="49" t="s">
        <v>181</v>
      </c>
      <c r="E4" s="47" t="s">
        <v>182</v>
      </c>
      <c r="F4" s="47" t="s">
        <v>54</v>
      </c>
      <c r="G4" s="47" t="s">
        <v>171</v>
      </c>
      <c r="H4" s="49"/>
      <c r="I4" s="47" t="s">
        <v>18</v>
      </c>
      <c r="J4" s="47" t="s">
        <v>172</v>
      </c>
      <c r="K4" s="47" t="str">
        <f>VLOOKUP(J4,[1]Sheet4!$F$5:$I$22,2,0)</f>
        <v>ND303</v>
      </c>
      <c r="L4" s="47" t="str">
        <f>VLOOKUP(J4,[1]Sheet4!$F$5:$I$22,4,0)</f>
        <v>ND302</v>
      </c>
    </row>
    <row r="5" spans="1:234" s="50" customFormat="1" ht="21.75" customHeight="1" x14ac:dyDescent="0.25">
      <c r="A5" s="47">
        <v>2</v>
      </c>
      <c r="B5" s="48" t="s">
        <v>183</v>
      </c>
      <c r="C5" s="47" t="s">
        <v>184</v>
      </c>
      <c r="D5" s="49" t="s">
        <v>185</v>
      </c>
      <c r="E5" s="47" t="s">
        <v>186</v>
      </c>
      <c r="F5" s="47" t="s">
        <v>13</v>
      </c>
      <c r="G5" s="47" t="s">
        <v>171</v>
      </c>
      <c r="H5" s="49"/>
      <c r="I5" s="47" t="s">
        <v>18</v>
      </c>
      <c r="J5" s="47" t="s">
        <v>172</v>
      </c>
      <c r="K5" s="47" t="str">
        <f>VLOOKUP(J5,[1]Sheet4!$F$5:$I$22,2,0)</f>
        <v>ND303</v>
      </c>
      <c r="L5" s="47" t="str">
        <f>VLOOKUP(J5,[1]Sheet4!$F$5:$I$22,4,0)</f>
        <v>ND302</v>
      </c>
    </row>
    <row r="6" spans="1:234" s="50" customFormat="1" ht="21.75" customHeight="1" x14ac:dyDescent="0.25">
      <c r="A6" s="47">
        <v>3</v>
      </c>
      <c r="B6" s="48" t="s">
        <v>188</v>
      </c>
      <c r="C6" s="47" t="s">
        <v>189</v>
      </c>
      <c r="D6" s="49" t="s">
        <v>190</v>
      </c>
      <c r="E6" s="47" t="s">
        <v>191</v>
      </c>
      <c r="F6" s="47" t="s">
        <v>9</v>
      </c>
      <c r="G6" s="47" t="s">
        <v>171</v>
      </c>
      <c r="H6" s="49"/>
      <c r="I6" s="47" t="s">
        <v>18</v>
      </c>
      <c r="J6" s="47" t="s">
        <v>172</v>
      </c>
      <c r="K6" s="47" t="str">
        <f>VLOOKUP(J6,[1]Sheet4!$F$5:$I$22,2,0)</f>
        <v>ND303</v>
      </c>
      <c r="L6" s="47" t="str">
        <f>VLOOKUP(J6,[1]Sheet4!$F$5:$I$22,4,0)</f>
        <v>ND302</v>
      </c>
    </row>
    <row r="7" spans="1:234" s="50" customFormat="1" ht="21.75" customHeight="1" x14ac:dyDescent="0.25">
      <c r="A7" s="47">
        <v>4</v>
      </c>
      <c r="B7" s="48" t="s">
        <v>192</v>
      </c>
      <c r="C7" s="47" t="s">
        <v>193</v>
      </c>
      <c r="D7" s="49" t="s">
        <v>194</v>
      </c>
      <c r="E7" s="47" t="s">
        <v>195</v>
      </c>
      <c r="F7" s="47" t="s">
        <v>187</v>
      </c>
      <c r="G7" s="47" t="s">
        <v>171</v>
      </c>
      <c r="H7" s="49"/>
      <c r="I7" s="47" t="s">
        <v>18</v>
      </c>
      <c r="J7" s="47" t="s">
        <v>172</v>
      </c>
      <c r="K7" s="47" t="str">
        <f>VLOOKUP(J7,[1]Sheet4!$F$5:$I$22,2,0)</f>
        <v>ND303</v>
      </c>
      <c r="L7" s="47" t="str">
        <f>VLOOKUP(J7,[1]Sheet4!$F$5:$I$22,4,0)</f>
        <v>ND302</v>
      </c>
    </row>
    <row r="8" spans="1:234" s="51" customFormat="1" ht="21.75" customHeight="1" x14ac:dyDescent="0.25">
      <c r="A8" s="47">
        <v>5</v>
      </c>
      <c r="B8" s="48" t="s">
        <v>196</v>
      </c>
      <c r="C8" s="47" t="s">
        <v>197</v>
      </c>
      <c r="D8" s="49" t="s">
        <v>198</v>
      </c>
      <c r="E8" s="47" t="s">
        <v>199</v>
      </c>
      <c r="F8" s="47" t="s">
        <v>187</v>
      </c>
      <c r="G8" s="47" t="s">
        <v>171</v>
      </c>
      <c r="H8" s="49"/>
      <c r="I8" s="47" t="s">
        <v>18</v>
      </c>
      <c r="J8" s="47" t="s">
        <v>172</v>
      </c>
      <c r="K8" s="47" t="str">
        <f>VLOOKUP(J8,[1]Sheet4!$F$5:$I$22,2,0)</f>
        <v>ND303</v>
      </c>
      <c r="L8" s="47" t="str">
        <f>VLOOKUP(J8,[1]Sheet4!$F$5:$I$22,4,0)</f>
        <v>ND302</v>
      </c>
      <c r="M8" s="50"/>
      <c r="N8" s="50"/>
    </row>
    <row r="9" spans="1:234" s="50" customFormat="1" ht="21.75" customHeight="1" x14ac:dyDescent="0.25">
      <c r="A9" s="47">
        <v>6</v>
      </c>
      <c r="B9" s="48" t="s">
        <v>200</v>
      </c>
      <c r="C9" s="47" t="s">
        <v>201</v>
      </c>
      <c r="D9" s="49" t="s">
        <v>202</v>
      </c>
      <c r="E9" s="47" t="s">
        <v>203</v>
      </c>
      <c r="F9" s="47" t="s">
        <v>12</v>
      </c>
      <c r="G9" s="47" t="s">
        <v>171</v>
      </c>
      <c r="H9" s="49"/>
      <c r="I9" s="47" t="s">
        <v>18</v>
      </c>
      <c r="J9" s="47" t="s">
        <v>173</v>
      </c>
      <c r="K9" s="47" t="str">
        <f>VLOOKUP(J9,[1]Sheet4!$F$5:$I$22,2,0)</f>
        <v>ND305</v>
      </c>
      <c r="L9" s="47" t="str">
        <f>VLOOKUP(J9,[1]Sheet4!$F$5:$I$22,4,0)</f>
        <v>ND304</v>
      </c>
    </row>
    <row r="10" spans="1:234" s="50" customFormat="1" ht="21.75" customHeight="1" x14ac:dyDescent="0.25">
      <c r="A10" s="47">
        <v>7</v>
      </c>
      <c r="B10" s="48" t="s">
        <v>204</v>
      </c>
      <c r="C10" s="47" t="s">
        <v>205</v>
      </c>
      <c r="D10" s="49" t="s">
        <v>206</v>
      </c>
      <c r="E10" s="47" t="s">
        <v>207</v>
      </c>
      <c r="F10" s="47" t="s">
        <v>208</v>
      </c>
      <c r="G10" s="47" t="s">
        <v>171</v>
      </c>
      <c r="H10" s="49"/>
      <c r="I10" s="47" t="s">
        <v>18</v>
      </c>
      <c r="J10" s="47" t="s">
        <v>173</v>
      </c>
      <c r="K10" s="47" t="str">
        <f>VLOOKUP(J10,[1]Sheet4!$F$5:$I$22,2,0)</f>
        <v>ND305</v>
      </c>
      <c r="L10" s="47" t="str">
        <f>VLOOKUP(J10,[1]Sheet4!$F$5:$I$22,4,0)</f>
        <v>ND304</v>
      </c>
    </row>
    <row r="11" spans="1:234" s="50" customFormat="1" ht="21.75" customHeight="1" x14ac:dyDescent="0.25">
      <c r="A11" s="47">
        <v>8</v>
      </c>
      <c r="B11" s="48" t="s">
        <v>209</v>
      </c>
      <c r="C11" s="47" t="s">
        <v>210</v>
      </c>
      <c r="D11" s="49" t="s">
        <v>211</v>
      </c>
      <c r="E11" s="47" t="s">
        <v>212</v>
      </c>
      <c r="F11" s="47" t="s">
        <v>22</v>
      </c>
      <c r="G11" s="47" t="s">
        <v>171</v>
      </c>
      <c r="H11" s="49"/>
      <c r="I11" s="47" t="s">
        <v>18</v>
      </c>
      <c r="J11" s="47" t="s">
        <v>173</v>
      </c>
      <c r="K11" s="47" t="str">
        <f>VLOOKUP(J11,[1]Sheet4!$F$5:$I$22,2,0)</f>
        <v>ND305</v>
      </c>
      <c r="L11" s="47" t="str">
        <f>VLOOKUP(J11,[1]Sheet4!$F$5:$I$22,4,0)</f>
        <v>ND304</v>
      </c>
    </row>
    <row r="12" spans="1:234" s="50" customFormat="1" ht="21.75" customHeight="1" x14ac:dyDescent="0.25">
      <c r="A12" s="47">
        <v>9</v>
      </c>
      <c r="B12" s="48" t="s">
        <v>213</v>
      </c>
      <c r="C12" s="47" t="s">
        <v>214</v>
      </c>
      <c r="D12" s="49" t="s">
        <v>215</v>
      </c>
      <c r="E12" s="47" t="s">
        <v>216</v>
      </c>
      <c r="F12" s="47" t="s">
        <v>187</v>
      </c>
      <c r="G12" s="47" t="s">
        <v>171</v>
      </c>
      <c r="H12" s="49"/>
      <c r="I12" s="47" t="s">
        <v>18</v>
      </c>
      <c r="J12" s="47" t="s">
        <v>173</v>
      </c>
      <c r="K12" s="47" t="str">
        <f>VLOOKUP(J12,[1]Sheet4!$F$5:$I$22,2,0)</f>
        <v>ND305</v>
      </c>
      <c r="L12" s="47" t="str">
        <f>VLOOKUP(J12,[1]Sheet4!$F$5:$I$22,4,0)</f>
        <v>ND304</v>
      </c>
    </row>
    <row r="13" spans="1:234" s="51" customFormat="1" ht="21.75" customHeight="1" x14ac:dyDescent="0.25">
      <c r="A13" s="47">
        <v>10</v>
      </c>
      <c r="B13" s="48" t="s">
        <v>217</v>
      </c>
      <c r="C13" s="47" t="s">
        <v>218</v>
      </c>
      <c r="D13" s="49" t="s">
        <v>219</v>
      </c>
      <c r="E13" s="47" t="s">
        <v>220</v>
      </c>
      <c r="F13" s="47" t="s">
        <v>10</v>
      </c>
      <c r="G13" s="47" t="s">
        <v>171</v>
      </c>
      <c r="H13" s="49"/>
      <c r="I13" s="47" t="s">
        <v>8</v>
      </c>
      <c r="J13" s="47" t="s">
        <v>8</v>
      </c>
      <c r="K13" s="47" t="str">
        <f>VLOOKUP(J13,[1]Sheet4!$F$5:$I$22,2,0)</f>
        <v>ND306</v>
      </c>
      <c r="L13" s="47" t="str">
        <f>VLOOKUP(J13,[1]Sheet4!$F$5:$I$22,4,0)</f>
        <v>ND304</v>
      </c>
      <c r="M13" s="50"/>
      <c r="N13" s="50"/>
    </row>
    <row r="14" spans="1:234" s="50" customFormat="1" ht="21.75" customHeight="1" x14ac:dyDescent="0.25">
      <c r="A14" s="47">
        <v>11</v>
      </c>
      <c r="B14" s="48" t="s">
        <v>221</v>
      </c>
      <c r="C14" s="47" t="s">
        <v>222</v>
      </c>
      <c r="D14" s="49" t="s">
        <v>223</v>
      </c>
      <c r="E14" s="47" t="s">
        <v>224</v>
      </c>
      <c r="F14" s="47" t="s">
        <v>225</v>
      </c>
      <c r="G14" s="47" t="s">
        <v>226</v>
      </c>
      <c r="H14" s="49" t="s">
        <v>166</v>
      </c>
      <c r="I14" s="47" t="s">
        <v>8</v>
      </c>
      <c r="J14" s="47" t="s">
        <v>8</v>
      </c>
      <c r="K14" s="47" t="str">
        <f>VLOOKUP(J14,[1]Sheet4!$F$5:$I$22,2,0)</f>
        <v>ND306</v>
      </c>
      <c r="L14" s="47" t="str">
        <f>VLOOKUP(J14,[1]Sheet4!$F$5:$I$22,4,0)</f>
        <v>ND304</v>
      </c>
    </row>
    <row r="15" spans="1:234" s="50" customFormat="1" ht="21.75" customHeight="1" x14ac:dyDescent="0.25">
      <c r="A15" s="47">
        <v>12</v>
      </c>
      <c r="B15" s="48" t="s">
        <v>227</v>
      </c>
      <c r="C15" s="47" t="s">
        <v>228</v>
      </c>
      <c r="D15" s="49" t="s">
        <v>229</v>
      </c>
      <c r="E15" s="47" t="s">
        <v>230</v>
      </c>
      <c r="F15" s="47" t="s">
        <v>23</v>
      </c>
      <c r="G15" s="47" t="s">
        <v>171</v>
      </c>
      <c r="H15" s="49"/>
      <c r="I15" s="47" t="s">
        <v>8</v>
      </c>
      <c r="J15" s="47" t="s">
        <v>8</v>
      </c>
      <c r="K15" s="47" t="str">
        <f>VLOOKUP(J15,[1]Sheet4!$F$5:$I$22,2,0)</f>
        <v>ND306</v>
      </c>
      <c r="L15" s="47" t="str">
        <f>VLOOKUP(J15,[1]Sheet4!$F$5:$I$22,4,0)</f>
        <v>ND304</v>
      </c>
    </row>
    <row r="16" spans="1:234" s="52" customFormat="1" ht="21.75" customHeight="1" x14ac:dyDescent="0.3">
      <c r="A16" s="47">
        <v>13</v>
      </c>
      <c r="B16" s="48" t="s">
        <v>231</v>
      </c>
      <c r="C16" s="47" t="s">
        <v>232</v>
      </c>
      <c r="D16" s="49" t="s">
        <v>233</v>
      </c>
      <c r="E16" s="47" t="s">
        <v>234</v>
      </c>
      <c r="F16" s="47" t="s">
        <v>20</v>
      </c>
      <c r="G16" s="47" t="s">
        <v>171</v>
      </c>
      <c r="H16" s="49"/>
      <c r="I16" s="47" t="s">
        <v>235</v>
      </c>
      <c r="J16" s="47" t="s">
        <v>235</v>
      </c>
      <c r="K16" s="47" t="str">
        <f>VLOOKUP(J16,[1]Sheet4!$F$5:$I$22,2,0)</f>
        <v>ND306</v>
      </c>
      <c r="L16" s="47" t="str">
        <f>VLOOKUP(J16,[1]Sheet4!$F$5:$I$22,4,0)</f>
        <v>ND304</v>
      </c>
    </row>
    <row r="17" spans="1:12" s="52" customFormat="1" ht="21.75" customHeight="1" x14ac:dyDescent="0.3">
      <c r="A17" s="47">
        <v>14</v>
      </c>
      <c r="B17" s="48" t="s">
        <v>236</v>
      </c>
      <c r="C17" s="47" t="s">
        <v>237</v>
      </c>
      <c r="D17" s="49" t="s">
        <v>238</v>
      </c>
      <c r="E17" s="47" t="s">
        <v>239</v>
      </c>
      <c r="F17" s="47" t="s">
        <v>14</v>
      </c>
      <c r="G17" s="47" t="s">
        <v>171</v>
      </c>
      <c r="H17" s="49"/>
      <c r="I17" s="47" t="s">
        <v>175</v>
      </c>
      <c r="J17" s="47" t="s">
        <v>175</v>
      </c>
      <c r="K17" s="47" t="str">
        <f>VLOOKUP(J17,[1]Sheet4!$F$5:$I$22,2,0)</f>
        <v>ND402</v>
      </c>
      <c r="L17" s="47" t="str">
        <f>VLOOKUP(J17,[1]Sheet4!$F$5:$I$22,4,0)</f>
        <v>ND401</v>
      </c>
    </row>
    <row r="18" spans="1:12" s="52" customFormat="1" ht="21.75" customHeight="1" x14ac:dyDescent="0.3">
      <c r="A18" s="47">
        <v>15</v>
      </c>
      <c r="B18" s="48" t="s">
        <v>240</v>
      </c>
      <c r="C18" s="47" t="s">
        <v>241</v>
      </c>
      <c r="D18" s="49" t="s">
        <v>242</v>
      </c>
      <c r="E18" s="47" t="s">
        <v>243</v>
      </c>
      <c r="F18" s="47" t="s">
        <v>10</v>
      </c>
      <c r="G18" s="47" t="s">
        <v>171</v>
      </c>
      <c r="H18" s="49"/>
      <c r="I18" s="47" t="s">
        <v>17</v>
      </c>
      <c r="J18" s="47" t="s">
        <v>17</v>
      </c>
      <c r="K18" s="47" t="str">
        <f>VLOOKUP(J18,[1]Sheet4!$F$5:$I$22,2,0)</f>
        <v>ND303</v>
      </c>
      <c r="L18" s="47" t="str">
        <f>VLOOKUP(J18,[1]Sheet4!$F$5:$I$22,4,0)</f>
        <v>ND302</v>
      </c>
    </row>
    <row r="19" spans="1:12" s="52" customFormat="1" ht="21.75" customHeight="1" x14ac:dyDescent="0.3">
      <c r="A19" s="47">
        <v>16</v>
      </c>
      <c r="B19" s="48" t="s">
        <v>244</v>
      </c>
      <c r="C19" s="47" t="s">
        <v>245</v>
      </c>
      <c r="D19" s="49" t="s">
        <v>246</v>
      </c>
      <c r="E19" s="47" t="s">
        <v>247</v>
      </c>
      <c r="F19" s="47" t="s">
        <v>248</v>
      </c>
      <c r="G19" s="47" t="s">
        <v>171</v>
      </c>
      <c r="H19" s="49"/>
      <c r="I19" s="47" t="s">
        <v>17</v>
      </c>
      <c r="J19" s="47" t="s">
        <v>17</v>
      </c>
      <c r="K19" s="47" t="str">
        <f>VLOOKUP(J19,[1]Sheet4!$F$5:$I$22,2,0)</f>
        <v>ND303</v>
      </c>
      <c r="L19" s="47" t="str">
        <f>VLOOKUP(J19,[1]Sheet4!$F$5:$I$22,4,0)</f>
        <v>ND302</v>
      </c>
    </row>
    <row r="20" spans="1:12" s="53" customFormat="1" ht="21.75" customHeight="1" x14ac:dyDescent="0.3">
      <c r="A20" s="47">
        <v>17</v>
      </c>
      <c r="B20" s="48" t="s">
        <v>249</v>
      </c>
      <c r="C20" s="47" t="s">
        <v>250</v>
      </c>
      <c r="D20" s="49" t="s">
        <v>251</v>
      </c>
      <c r="E20" s="47" t="s">
        <v>252</v>
      </c>
      <c r="F20" s="47" t="s">
        <v>253</v>
      </c>
      <c r="G20" s="47" t="s">
        <v>171</v>
      </c>
      <c r="H20" s="49"/>
      <c r="I20" s="47" t="s">
        <v>19</v>
      </c>
      <c r="J20" s="47" t="s">
        <v>19</v>
      </c>
      <c r="K20" s="47" t="str">
        <f>VLOOKUP(J20,[1]Sheet4!$F$5:$I$22,2,0)</f>
        <v>ND405</v>
      </c>
      <c r="L20" s="47" t="str">
        <f>VLOOKUP(J20,[1]Sheet4!$F$5:$I$22,4,0)</f>
        <v>ND404</v>
      </c>
    </row>
    <row r="21" spans="1:12" s="53" customFormat="1" ht="21.75" customHeight="1" x14ac:dyDescent="0.3">
      <c r="A21" s="47">
        <v>18</v>
      </c>
      <c r="B21" s="48" t="s">
        <v>254</v>
      </c>
      <c r="C21" s="47" t="s">
        <v>255</v>
      </c>
      <c r="D21" s="49" t="s">
        <v>256</v>
      </c>
      <c r="E21" s="47" t="s">
        <v>257</v>
      </c>
      <c r="F21" s="47" t="s">
        <v>20</v>
      </c>
      <c r="G21" s="47" t="s">
        <v>171</v>
      </c>
      <c r="H21" s="49"/>
      <c r="I21" s="47" t="s">
        <v>19</v>
      </c>
      <c r="J21" s="47" t="s">
        <v>19</v>
      </c>
      <c r="K21" s="47" t="str">
        <f>VLOOKUP(J21,[1]Sheet4!$F$5:$I$22,2,0)</f>
        <v>ND405</v>
      </c>
      <c r="L21" s="47" t="str">
        <f>VLOOKUP(J21,[1]Sheet4!$F$5:$I$22,4,0)</f>
        <v>ND404</v>
      </c>
    </row>
    <row r="22" spans="1:12" s="53" customFormat="1" ht="21.75" customHeight="1" x14ac:dyDescent="0.3">
      <c r="A22" s="47">
        <v>19</v>
      </c>
      <c r="B22" s="48" t="s">
        <v>258</v>
      </c>
      <c r="C22" s="47" t="s">
        <v>259</v>
      </c>
      <c r="D22" s="49" t="s">
        <v>260</v>
      </c>
      <c r="E22" s="47" t="s">
        <v>261</v>
      </c>
      <c r="F22" s="47" t="s">
        <v>122</v>
      </c>
      <c r="G22" s="47" t="s">
        <v>262</v>
      </c>
      <c r="H22" s="49" t="s">
        <v>166</v>
      </c>
      <c r="I22" s="47" t="s">
        <v>19</v>
      </c>
      <c r="J22" s="47" t="s">
        <v>19</v>
      </c>
      <c r="K22" s="47" t="str">
        <f>VLOOKUP(J22,[1]Sheet4!$F$5:$I$22,2,0)</f>
        <v>ND405</v>
      </c>
      <c r="L22" s="47" t="str">
        <f>VLOOKUP(J22,[1]Sheet4!$F$5:$I$22,4,0)</f>
        <v>ND404</v>
      </c>
    </row>
    <row r="23" spans="1:12" s="50" customFormat="1" ht="21.75" customHeight="1" x14ac:dyDescent="0.25">
      <c r="A23" s="47">
        <v>20</v>
      </c>
      <c r="B23" s="48" t="s">
        <v>263</v>
      </c>
      <c r="C23" s="47" t="s">
        <v>264</v>
      </c>
      <c r="D23" s="49" t="s">
        <v>265</v>
      </c>
      <c r="E23" s="47" t="s">
        <v>266</v>
      </c>
      <c r="F23" s="47" t="s">
        <v>267</v>
      </c>
      <c r="G23" s="47" t="s">
        <v>171</v>
      </c>
      <c r="H23" s="49"/>
      <c r="I23" s="47" t="s">
        <v>268</v>
      </c>
      <c r="J23" s="47" t="s">
        <v>268</v>
      </c>
      <c r="K23" s="47" t="str">
        <f>VLOOKUP(J23,[1]Sheet4!$F$5:$I$22,2,0)</f>
        <v>ND402</v>
      </c>
      <c r="L23" s="47" t="str">
        <f>VLOOKUP(J23,[1]Sheet4!$F$5:$I$22,4,0)</f>
        <v>ND401</v>
      </c>
    </row>
    <row r="24" spans="1:12" s="50" customFormat="1" ht="21.75" customHeight="1" x14ac:dyDescent="0.25">
      <c r="A24" s="47">
        <v>21</v>
      </c>
      <c r="B24" s="48" t="s">
        <v>269</v>
      </c>
      <c r="C24" s="47" t="s">
        <v>270</v>
      </c>
      <c r="D24" s="49" t="s">
        <v>271</v>
      </c>
      <c r="E24" s="47" t="s">
        <v>272</v>
      </c>
      <c r="F24" s="47" t="s">
        <v>248</v>
      </c>
      <c r="G24" s="47" t="s">
        <v>171</v>
      </c>
      <c r="H24" s="49"/>
      <c r="I24" s="47" t="s">
        <v>268</v>
      </c>
      <c r="J24" s="47" t="s">
        <v>268</v>
      </c>
      <c r="K24" s="47" t="str">
        <f>VLOOKUP(J24,[1]Sheet4!$F$5:$I$22,2,0)</f>
        <v>ND402</v>
      </c>
      <c r="L24" s="47" t="str">
        <f>VLOOKUP(J24,[1]Sheet4!$F$5:$I$22,4,0)</f>
        <v>ND401</v>
      </c>
    </row>
    <row r="25" spans="1:12" s="50" customFormat="1" ht="21.75" customHeight="1" x14ac:dyDescent="0.25">
      <c r="A25" s="47">
        <v>22</v>
      </c>
      <c r="B25" s="48" t="s">
        <v>273</v>
      </c>
      <c r="C25" s="47" t="s">
        <v>274</v>
      </c>
      <c r="D25" s="49" t="s">
        <v>275</v>
      </c>
      <c r="E25" s="47" t="s">
        <v>276</v>
      </c>
      <c r="F25" s="47" t="s">
        <v>277</v>
      </c>
      <c r="G25" s="47" t="s">
        <v>171</v>
      </c>
      <c r="H25" s="49"/>
      <c r="I25" s="47" t="s">
        <v>15</v>
      </c>
      <c r="J25" s="47" t="s">
        <v>15</v>
      </c>
      <c r="K25" s="47" t="str">
        <f>VLOOKUP(J25,[1]Sheet4!$F$5:$I$22,2,0)</f>
        <v>ND403</v>
      </c>
      <c r="L25" s="47" t="str">
        <f>VLOOKUP(J25,[1]Sheet4!$F$5:$I$22,4,0)</f>
        <v>ND401</v>
      </c>
    </row>
    <row r="26" spans="1:12" s="50" customFormat="1" ht="21.75" customHeight="1" x14ac:dyDescent="0.25">
      <c r="A26" s="47">
        <v>23</v>
      </c>
      <c r="B26" s="48" t="s">
        <v>278</v>
      </c>
      <c r="C26" s="47" t="s">
        <v>279</v>
      </c>
      <c r="D26" s="49" t="s">
        <v>280</v>
      </c>
      <c r="E26" s="47" t="s">
        <v>281</v>
      </c>
      <c r="F26" s="47" t="s">
        <v>10</v>
      </c>
      <c r="G26" s="47" t="s">
        <v>171</v>
      </c>
      <c r="H26" s="49"/>
      <c r="I26" s="47" t="s">
        <v>15</v>
      </c>
      <c r="J26" s="47" t="s">
        <v>15</v>
      </c>
      <c r="K26" s="47" t="str">
        <f>VLOOKUP(J26,[1]Sheet4!$F$5:$I$22,2,0)</f>
        <v>ND403</v>
      </c>
      <c r="L26" s="47" t="str">
        <f>VLOOKUP(J26,[1]Sheet4!$F$5:$I$22,4,0)</f>
        <v>ND401</v>
      </c>
    </row>
    <row r="27" spans="1:12" s="50" customFormat="1" ht="21.75" customHeight="1" x14ac:dyDescent="0.25">
      <c r="A27" s="47">
        <v>24</v>
      </c>
      <c r="B27" s="48" t="s">
        <v>282</v>
      </c>
      <c r="C27" s="47" t="s">
        <v>283</v>
      </c>
      <c r="D27" s="49" t="s">
        <v>284</v>
      </c>
      <c r="E27" s="47" t="s">
        <v>285</v>
      </c>
      <c r="F27" s="47" t="s">
        <v>286</v>
      </c>
      <c r="G27" s="47" t="s">
        <v>171</v>
      </c>
      <c r="H27" s="49"/>
      <c r="I27" s="47" t="s">
        <v>15</v>
      </c>
      <c r="J27" s="47" t="s">
        <v>15</v>
      </c>
      <c r="K27" s="47" t="str">
        <f>VLOOKUP(J27,[1]Sheet4!$F$5:$I$22,2,0)</f>
        <v>ND403</v>
      </c>
      <c r="L27" s="47" t="str">
        <f>VLOOKUP(J27,[1]Sheet4!$F$5:$I$22,4,0)</f>
        <v>ND401</v>
      </c>
    </row>
    <row r="28" spans="1:12" s="50" customFormat="1" ht="21.75" customHeight="1" x14ac:dyDescent="0.25">
      <c r="A28" s="47">
        <v>25</v>
      </c>
      <c r="B28" s="48" t="s">
        <v>287</v>
      </c>
      <c r="C28" s="47" t="s">
        <v>288</v>
      </c>
      <c r="D28" s="49" t="s">
        <v>289</v>
      </c>
      <c r="E28" s="47" t="s">
        <v>290</v>
      </c>
      <c r="F28" s="47" t="s">
        <v>10</v>
      </c>
      <c r="G28" s="47" t="s">
        <v>171</v>
      </c>
      <c r="H28" s="49"/>
      <c r="I28" s="47" t="s">
        <v>15</v>
      </c>
      <c r="J28" s="47" t="s">
        <v>15</v>
      </c>
      <c r="K28" s="47" t="str">
        <f>VLOOKUP(J28,[1]Sheet4!$F$5:$I$22,2,0)</f>
        <v>ND403</v>
      </c>
      <c r="L28" s="47" t="str">
        <f>VLOOKUP(J28,[1]Sheet4!$F$5:$I$22,4,0)</f>
        <v>ND401</v>
      </c>
    </row>
    <row r="29" spans="1:12" s="50" customFormat="1" ht="21.75" customHeight="1" x14ac:dyDescent="0.25">
      <c r="A29" s="47">
        <v>26</v>
      </c>
      <c r="B29" s="48" t="s">
        <v>291</v>
      </c>
      <c r="C29" s="47" t="s">
        <v>292</v>
      </c>
      <c r="D29" s="49" t="s">
        <v>293</v>
      </c>
      <c r="E29" s="47" t="s">
        <v>294</v>
      </c>
      <c r="F29" s="47" t="s">
        <v>20</v>
      </c>
      <c r="G29" s="47" t="s">
        <v>171</v>
      </c>
      <c r="H29" s="49"/>
      <c r="I29" s="47" t="s">
        <v>11</v>
      </c>
      <c r="J29" s="47" t="s">
        <v>176</v>
      </c>
      <c r="K29" s="47" t="str">
        <f>VLOOKUP(J29,[1]Sheet4!$F$5:$I$22,2,0)</f>
        <v>ND303</v>
      </c>
      <c r="L29" s="47" t="str">
        <f>VLOOKUP(J29,[1]Sheet4!$F$5:$I$22,4,0)</f>
        <v>ND302</v>
      </c>
    </row>
    <row r="30" spans="1:12" s="50" customFormat="1" ht="21.75" customHeight="1" x14ac:dyDescent="0.25">
      <c r="A30" s="47">
        <v>27</v>
      </c>
      <c r="B30" s="48" t="s">
        <v>295</v>
      </c>
      <c r="C30" s="47" t="s">
        <v>296</v>
      </c>
      <c r="D30" s="49" t="s">
        <v>297</v>
      </c>
      <c r="E30" s="47" t="s">
        <v>298</v>
      </c>
      <c r="F30" s="47" t="s">
        <v>12</v>
      </c>
      <c r="G30" s="47" t="s">
        <v>171</v>
      </c>
      <c r="H30" s="49"/>
      <c r="I30" s="47" t="s">
        <v>11</v>
      </c>
      <c r="J30" s="47" t="s">
        <v>176</v>
      </c>
      <c r="K30" s="47" t="str">
        <f>VLOOKUP(J30,[1]Sheet4!$F$5:$I$22,2,0)</f>
        <v>ND303</v>
      </c>
      <c r="L30" s="47" t="str">
        <f>VLOOKUP(J30,[1]Sheet4!$F$5:$I$22,4,0)</f>
        <v>ND302</v>
      </c>
    </row>
    <row r="31" spans="1:12" s="50" customFormat="1" ht="21.75" customHeight="1" x14ac:dyDescent="0.25">
      <c r="A31" s="47">
        <v>28</v>
      </c>
      <c r="B31" s="48" t="s">
        <v>299</v>
      </c>
      <c r="C31" s="47" t="s">
        <v>300</v>
      </c>
      <c r="D31" s="49" t="s">
        <v>301</v>
      </c>
      <c r="E31" s="47" t="s">
        <v>302</v>
      </c>
      <c r="F31" s="47" t="s">
        <v>7</v>
      </c>
      <c r="G31" s="47" t="s">
        <v>171</v>
      </c>
      <c r="H31" s="49"/>
      <c r="I31" s="47" t="s">
        <v>11</v>
      </c>
      <c r="J31" s="47" t="s">
        <v>176</v>
      </c>
      <c r="K31" s="47" t="str">
        <f>VLOOKUP(J31,[1]Sheet4!$F$5:$I$22,2,0)</f>
        <v>ND303</v>
      </c>
      <c r="L31" s="47" t="str">
        <f>VLOOKUP(J31,[1]Sheet4!$F$5:$I$22,4,0)</f>
        <v>ND302</v>
      </c>
    </row>
    <row r="32" spans="1:12" s="50" customFormat="1" ht="21.75" customHeight="1" x14ac:dyDescent="0.25">
      <c r="A32" s="47">
        <v>29</v>
      </c>
      <c r="B32" s="48" t="s">
        <v>303</v>
      </c>
      <c r="C32" s="47" t="s">
        <v>304</v>
      </c>
      <c r="D32" s="49" t="s">
        <v>305</v>
      </c>
      <c r="E32" s="47" t="s">
        <v>306</v>
      </c>
      <c r="F32" s="47" t="s">
        <v>10</v>
      </c>
      <c r="G32" s="47" t="s">
        <v>171</v>
      </c>
      <c r="H32" s="47"/>
      <c r="I32" s="47" t="s">
        <v>11</v>
      </c>
      <c r="J32" s="47" t="s">
        <v>176</v>
      </c>
      <c r="K32" s="47" t="str">
        <f>VLOOKUP(J32,[1]Sheet4!$F$5:$I$22,2,0)</f>
        <v>ND303</v>
      </c>
      <c r="L32" s="47" t="str">
        <f>VLOOKUP(J32,[1]Sheet4!$F$5:$I$22,4,0)</f>
        <v>ND302</v>
      </c>
    </row>
    <row r="33" spans="1:14" s="51" customFormat="1" ht="21.75" customHeight="1" x14ac:dyDescent="0.25">
      <c r="A33" s="47">
        <v>30</v>
      </c>
      <c r="B33" s="48" t="s">
        <v>307</v>
      </c>
      <c r="C33" s="47" t="s">
        <v>308</v>
      </c>
      <c r="D33" s="49" t="s">
        <v>309</v>
      </c>
      <c r="E33" s="47" t="s">
        <v>310</v>
      </c>
      <c r="F33" s="47" t="s">
        <v>9</v>
      </c>
      <c r="G33" s="47" t="s">
        <v>171</v>
      </c>
      <c r="H33" s="49"/>
      <c r="I33" s="47" t="s">
        <v>11</v>
      </c>
      <c r="J33" s="47" t="s">
        <v>176</v>
      </c>
      <c r="K33" s="47" t="str">
        <f>VLOOKUP(J33,[1]Sheet4!$F$5:$I$22,2,0)</f>
        <v>ND303</v>
      </c>
      <c r="L33" s="47" t="str">
        <f>VLOOKUP(J33,[1]Sheet4!$F$5:$I$22,4,0)</f>
        <v>ND302</v>
      </c>
      <c r="M33" s="50"/>
      <c r="N33" s="50"/>
    </row>
    <row r="34" spans="1:14" s="50" customFormat="1" ht="21.75" customHeight="1" x14ac:dyDescent="0.25">
      <c r="A34" s="47">
        <v>31</v>
      </c>
      <c r="B34" s="48" t="s">
        <v>311</v>
      </c>
      <c r="C34" s="47" t="s">
        <v>312</v>
      </c>
      <c r="D34" s="49" t="s">
        <v>313</v>
      </c>
      <c r="E34" s="47" t="s">
        <v>314</v>
      </c>
      <c r="F34" s="47" t="s">
        <v>16</v>
      </c>
      <c r="G34" s="47" t="s">
        <v>171</v>
      </c>
      <c r="H34" s="49"/>
      <c r="I34" s="47" t="s">
        <v>11</v>
      </c>
      <c r="J34" s="47" t="s">
        <v>176</v>
      </c>
      <c r="K34" s="47" t="str">
        <f>VLOOKUP(J34,[1]Sheet4!$F$5:$I$22,2,0)</f>
        <v>ND303</v>
      </c>
      <c r="L34" s="47" t="str">
        <f>VLOOKUP(J34,[1]Sheet4!$F$5:$I$22,4,0)</f>
        <v>ND302</v>
      </c>
    </row>
    <row r="35" spans="1:14" s="50" customFormat="1" ht="21.75" customHeight="1" x14ac:dyDescent="0.25">
      <c r="A35" s="47">
        <v>32</v>
      </c>
      <c r="B35" s="48" t="s">
        <v>315</v>
      </c>
      <c r="C35" s="47" t="s">
        <v>316</v>
      </c>
      <c r="D35" s="49" t="s">
        <v>317</v>
      </c>
      <c r="E35" s="47" t="s">
        <v>318</v>
      </c>
      <c r="F35" s="47" t="s">
        <v>10</v>
      </c>
      <c r="G35" s="47" t="s">
        <v>171</v>
      </c>
      <c r="H35" s="49"/>
      <c r="I35" s="47" t="s">
        <v>11</v>
      </c>
      <c r="J35" s="47" t="s">
        <v>176</v>
      </c>
      <c r="K35" s="47" t="str">
        <f>VLOOKUP(J35,[1]Sheet4!$F$5:$I$22,2,0)</f>
        <v>ND303</v>
      </c>
      <c r="L35" s="47" t="str">
        <f>VLOOKUP(J35,[1]Sheet4!$F$5:$I$22,4,0)</f>
        <v>ND302</v>
      </c>
    </row>
    <row r="36" spans="1:14" s="50" customFormat="1" ht="21.75" customHeight="1" x14ac:dyDescent="0.25">
      <c r="A36" s="47">
        <v>33</v>
      </c>
      <c r="B36" s="48" t="s">
        <v>319</v>
      </c>
      <c r="C36" s="47" t="s">
        <v>320</v>
      </c>
      <c r="D36" s="49" t="s">
        <v>321</v>
      </c>
      <c r="E36" s="47" t="s">
        <v>322</v>
      </c>
      <c r="F36" s="47" t="s">
        <v>10</v>
      </c>
      <c r="G36" s="47" t="s">
        <v>171</v>
      </c>
      <c r="H36" s="49"/>
      <c r="I36" s="47" t="s">
        <v>11</v>
      </c>
      <c r="J36" s="47" t="s">
        <v>176</v>
      </c>
      <c r="K36" s="47" t="str">
        <f>VLOOKUP(J36,[1]Sheet4!$F$5:$I$22,2,0)</f>
        <v>ND303</v>
      </c>
      <c r="L36" s="47" t="str">
        <f>VLOOKUP(J36,[1]Sheet4!$F$5:$I$22,4,0)</f>
        <v>ND302</v>
      </c>
    </row>
    <row r="37" spans="1:14" s="50" customFormat="1" ht="21.75" customHeight="1" x14ac:dyDescent="0.25">
      <c r="A37" s="47">
        <v>34</v>
      </c>
      <c r="B37" s="48" t="s">
        <v>323</v>
      </c>
      <c r="C37" s="47" t="s">
        <v>324</v>
      </c>
      <c r="D37" s="49" t="s">
        <v>325</v>
      </c>
      <c r="E37" s="47" t="s">
        <v>326</v>
      </c>
      <c r="F37" s="47" t="s">
        <v>10</v>
      </c>
      <c r="G37" s="47" t="s">
        <v>171</v>
      </c>
      <c r="H37" s="47"/>
      <c r="I37" s="47" t="s">
        <v>11</v>
      </c>
      <c r="J37" s="47" t="s">
        <v>176</v>
      </c>
      <c r="K37" s="47" t="str">
        <f>VLOOKUP(J37,[1]Sheet4!$F$5:$I$22,2,0)</f>
        <v>ND303</v>
      </c>
      <c r="L37" s="47" t="str">
        <f>VLOOKUP(J37,[1]Sheet4!$F$5:$I$22,4,0)</f>
        <v>ND302</v>
      </c>
    </row>
    <row r="38" spans="1:14" s="50" customFormat="1" ht="21.75" customHeight="1" x14ac:dyDescent="0.25">
      <c r="A38" s="47">
        <v>35</v>
      </c>
      <c r="B38" s="48" t="s">
        <v>327</v>
      </c>
      <c r="C38" s="47" t="s">
        <v>328</v>
      </c>
      <c r="D38" s="49" t="s">
        <v>329</v>
      </c>
      <c r="E38" s="47" t="s">
        <v>330</v>
      </c>
      <c r="F38" s="47" t="s">
        <v>7</v>
      </c>
      <c r="G38" s="47" t="s">
        <v>171</v>
      </c>
      <c r="H38" s="49"/>
      <c r="I38" s="47" t="s">
        <v>11</v>
      </c>
      <c r="J38" s="47" t="s">
        <v>176</v>
      </c>
      <c r="K38" s="47" t="str">
        <f>VLOOKUP(J38,[1]Sheet4!$F$5:$I$22,2,0)</f>
        <v>ND303</v>
      </c>
      <c r="L38" s="47" t="str">
        <f>VLOOKUP(J38,[1]Sheet4!$F$5:$I$22,4,0)</f>
        <v>ND302</v>
      </c>
    </row>
    <row r="39" spans="1:14" s="50" customFormat="1" ht="21.75" customHeight="1" x14ac:dyDescent="0.25">
      <c r="A39" s="47">
        <v>36</v>
      </c>
      <c r="B39" s="48" t="s">
        <v>331</v>
      </c>
      <c r="C39" s="47" t="s">
        <v>332</v>
      </c>
      <c r="D39" s="49" t="s">
        <v>333</v>
      </c>
      <c r="E39" s="47" t="s">
        <v>334</v>
      </c>
      <c r="F39" s="47" t="s">
        <v>10</v>
      </c>
      <c r="G39" s="47" t="s">
        <v>171</v>
      </c>
      <c r="H39" s="49"/>
      <c r="I39" s="47" t="s">
        <v>11</v>
      </c>
      <c r="J39" s="47" t="s">
        <v>176</v>
      </c>
      <c r="K39" s="47" t="str">
        <f>VLOOKUP(J39,[1]Sheet4!$F$5:$I$22,2,0)</f>
        <v>ND303</v>
      </c>
      <c r="L39" s="47" t="str">
        <f>VLOOKUP(J39,[1]Sheet4!$F$5:$I$22,4,0)</f>
        <v>ND302</v>
      </c>
    </row>
    <row r="40" spans="1:14" s="50" customFormat="1" ht="21.75" customHeight="1" x14ac:dyDescent="0.25">
      <c r="A40" s="47">
        <v>37</v>
      </c>
      <c r="B40" s="48" t="s">
        <v>335</v>
      </c>
      <c r="C40" s="47" t="s">
        <v>336</v>
      </c>
      <c r="D40" s="49" t="s">
        <v>337</v>
      </c>
      <c r="E40" s="47" t="s">
        <v>174</v>
      </c>
      <c r="F40" s="47" t="s">
        <v>10</v>
      </c>
      <c r="G40" s="47" t="s">
        <v>171</v>
      </c>
      <c r="H40" s="47"/>
      <c r="I40" s="47" t="s">
        <v>11</v>
      </c>
      <c r="J40" s="47" t="s">
        <v>176</v>
      </c>
      <c r="K40" s="47" t="str">
        <f>VLOOKUP(J40,[1]Sheet4!$F$5:$I$22,2,0)</f>
        <v>ND303</v>
      </c>
      <c r="L40" s="47" t="str">
        <f>VLOOKUP(J40,[1]Sheet4!$F$5:$I$22,4,0)</f>
        <v>ND302</v>
      </c>
    </row>
    <row r="41" spans="1:14" s="50" customFormat="1" ht="21.75" customHeight="1" x14ac:dyDescent="0.25">
      <c r="A41" s="47">
        <v>38</v>
      </c>
      <c r="B41" s="48" t="s">
        <v>338</v>
      </c>
      <c r="C41" s="47" t="s">
        <v>339</v>
      </c>
      <c r="D41" s="49" t="s">
        <v>340</v>
      </c>
      <c r="E41" s="47" t="s">
        <v>341</v>
      </c>
      <c r="F41" s="47" t="s">
        <v>7</v>
      </c>
      <c r="G41" s="47" t="s">
        <v>171</v>
      </c>
      <c r="H41" s="49"/>
      <c r="I41" s="47" t="s">
        <v>11</v>
      </c>
      <c r="J41" s="47" t="s">
        <v>176</v>
      </c>
      <c r="K41" s="47" t="str">
        <f>VLOOKUP(J41,[1]Sheet4!$F$5:$I$22,2,0)</f>
        <v>ND303</v>
      </c>
      <c r="L41" s="47" t="str">
        <f>VLOOKUP(J41,[1]Sheet4!$F$5:$I$22,4,0)</f>
        <v>ND302</v>
      </c>
    </row>
    <row r="42" spans="1:14" s="50" customFormat="1" ht="21.75" customHeight="1" x14ac:dyDescent="0.25">
      <c r="A42" s="47">
        <v>39</v>
      </c>
      <c r="B42" s="48" t="s">
        <v>342</v>
      </c>
      <c r="C42" s="47" t="s">
        <v>343</v>
      </c>
      <c r="D42" s="49" t="s">
        <v>344</v>
      </c>
      <c r="E42" s="47" t="s">
        <v>345</v>
      </c>
      <c r="F42" s="47" t="s">
        <v>10</v>
      </c>
      <c r="G42" s="47" t="s">
        <v>171</v>
      </c>
      <c r="H42" s="49"/>
      <c r="I42" s="47" t="s">
        <v>11</v>
      </c>
      <c r="J42" s="47" t="s">
        <v>177</v>
      </c>
      <c r="K42" s="47" t="str">
        <f>VLOOKUP(J42,[1]Sheet4!$F$5:$I$22,2,0)</f>
        <v>ND305</v>
      </c>
      <c r="L42" s="47" t="str">
        <f>VLOOKUP(J42,[1]Sheet4!$F$5:$I$22,4,0)</f>
        <v>ND304</v>
      </c>
    </row>
    <row r="43" spans="1:14" s="50" customFormat="1" ht="21.75" customHeight="1" x14ac:dyDescent="0.25">
      <c r="A43" s="47">
        <v>40</v>
      </c>
      <c r="B43" s="48" t="s">
        <v>346</v>
      </c>
      <c r="C43" s="47" t="s">
        <v>347</v>
      </c>
      <c r="D43" s="49" t="s">
        <v>348</v>
      </c>
      <c r="E43" s="47" t="s">
        <v>349</v>
      </c>
      <c r="F43" s="47" t="s">
        <v>10</v>
      </c>
      <c r="G43" s="47" t="s">
        <v>171</v>
      </c>
      <c r="H43" s="47"/>
      <c r="I43" s="47" t="s">
        <v>11</v>
      </c>
      <c r="J43" s="47" t="s">
        <v>177</v>
      </c>
      <c r="K43" s="47" t="str">
        <f>VLOOKUP(J43,[1]Sheet4!$F$5:$I$22,2,0)</f>
        <v>ND305</v>
      </c>
      <c r="L43" s="47" t="str">
        <f>VLOOKUP(J43,[1]Sheet4!$F$5:$I$22,4,0)</f>
        <v>ND304</v>
      </c>
    </row>
    <row r="44" spans="1:14" s="50" customFormat="1" ht="21.75" customHeight="1" x14ac:dyDescent="0.25">
      <c r="A44" s="47">
        <v>41</v>
      </c>
      <c r="B44" s="48" t="s">
        <v>350</v>
      </c>
      <c r="C44" s="47" t="s">
        <v>351</v>
      </c>
      <c r="D44" s="49" t="s">
        <v>352</v>
      </c>
      <c r="E44" s="47" t="s">
        <v>353</v>
      </c>
      <c r="F44" s="47" t="s">
        <v>7</v>
      </c>
      <c r="G44" s="47" t="s">
        <v>171</v>
      </c>
      <c r="H44" s="47"/>
      <c r="I44" s="47" t="s">
        <v>11</v>
      </c>
      <c r="J44" s="47" t="s">
        <v>177</v>
      </c>
      <c r="K44" s="47" t="str">
        <f>VLOOKUP(J44,[1]Sheet4!$F$5:$I$22,2,0)</f>
        <v>ND305</v>
      </c>
      <c r="L44" s="47" t="str">
        <f>VLOOKUP(J44,[1]Sheet4!$F$5:$I$22,4,0)</f>
        <v>ND304</v>
      </c>
    </row>
    <row r="45" spans="1:14" s="50" customFormat="1" ht="21.75" customHeight="1" x14ac:dyDescent="0.25">
      <c r="A45" s="47">
        <v>42</v>
      </c>
      <c r="B45" s="48" t="s">
        <v>354</v>
      </c>
      <c r="C45" s="47" t="s">
        <v>355</v>
      </c>
      <c r="D45" s="49" t="s">
        <v>356</v>
      </c>
      <c r="E45" s="47" t="s">
        <v>357</v>
      </c>
      <c r="F45" s="47" t="s">
        <v>10</v>
      </c>
      <c r="G45" s="47" t="s">
        <v>171</v>
      </c>
      <c r="H45" s="47"/>
      <c r="I45" s="47" t="s">
        <v>11</v>
      </c>
      <c r="J45" s="47" t="s">
        <v>177</v>
      </c>
      <c r="K45" s="47" t="str">
        <f>VLOOKUP(J45,[1]Sheet4!$F$5:$I$22,2,0)</f>
        <v>ND305</v>
      </c>
      <c r="L45" s="47" t="str">
        <f>VLOOKUP(J45,[1]Sheet4!$F$5:$I$22,4,0)</f>
        <v>ND304</v>
      </c>
    </row>
    <row r="46" spans="1:14" s="50" customFormat="1" ht="21.75" customHeight="1" x14ac:dyDescent="0.25">
      <c r="A46" s="47">
        <v>43</v>
      </c>
      <c r="B46" s="48" t="s">
        <v>358</v>
      </c>
      <c r="C46" s="47" t="s">
        <v>359</v>
      </c>
      <c r="D46" s="49" t="s">
        <v>360</v>
      </c>
      <c r="E46" s="47" t="s">
        <v>361</v>
      </c>
      <c r="F46" s="47" t="s">
        <v>7</v>
      </c>
      <c r="G46" s="47" t="s">
        <v>171</v>
      </c>
      <c r="H46" s="49"/>
      <c r="I46" s="47" t="s">
        <v>11</v>
      </c>
      <c r="J46" s="47" t="s">
        <v>177</v>
      </c>
      <c r="K46" s="47" t="str">
        <f>VLOOKUP(J46,[1]Sheet4!$F$5:$I$22,2,0)</f>
        <v>ND305</v>
      </c>
      <c r="L46" s="47" t="str">
        <f>VLOOKUP(J46,[1]Sheet4!$F$5:$I$22,4,0)</f>
        <v>ND304</v>
      </c>
    </row>
    <row r="47" spans="1:14" s="50" customFormat="1" ht="21.75" customHeight="1" x14ac:dyDescent="0.25">
      <c r="A47" s="47">
        <v>44</v>
      </c>
      <c r="B47" s="48" t="s">
        <v>362</v>
      </c>
      <c r="C47" s="47" t="s">
        <v>363</v>
      </c>
      <c r="D47" s="49" t="s">
        <v>364</v>
      </c>
      <c r="E47" s="47" t="s">
        <v>365</v>
      </c>
      <c r="F47" s="47" t="s">
        <v>10</v>
      </c>
      <c r="G47" s="47" t="s">
        <v>171</v>
      </c>
      <c r="H47" s="49"/>
      <c r="I47" s="47" t="s">
        <v>11</v>
      </c>
      <c r="J47" s="47" t="s">
        <v>177</v>
      </c>
      <c r="K47" s="47" t="str">
        <f>VLOOKUP(J47,[1]Sheet4!$F$5:$I$22,2,0)</f>
        <v>ND305</v>
      </c>
      <c r="L47" s="47" t="str">
        <f>VLOOKUP(J47,[1]Sheet4!$F$5:$I$22,4,0)</f>
        <v>ND304</v>
      </c>
    </row>
    <row r="48" spans="1:14" s="50" customFormat="1" ht="21.75" customHeight="1" x14ac:dyDescent="0.25">
      <c r="A48" s="47">
        <v>45</v>
      </c>
      <c r="B48" s="48" t="s">
        <v>366</v>
      </c>
      <c r="C48" s="47" t="s">
        <v>367</v>
      </c>
      <c r="D48" s="49" t="s">
        <v>368</v>
      </c>
      <c r="E48" s="47" t="s">
        <v>369</v>
      </c>
      <c r="F48" s="47" t="s">
        <v>10</v>
      </c>
      <c r="G48" s="47" t="s">
        <v>171</v>
      </c>
      <c r="H48" s="49"/>
      <c r="I48" s="47" t="s">
        <v>11</v>
      </c>
      <c r="J48" s="47" t="s">
        <v>177</v>
      </c>
      <c r="K48" s="47" t="str">
        <f>VLOOKUP(J48,[1]Sheet4!$F$5:$I$22,2,0)</f>
        <v>ND305</v>
      </c>
      <c r="L48" s="47" t="str">
        <f>VLOOKUP(J48,[1]Sheet4!$F$5:$I$22,4,0)</f>
        <v>ND304</v>
      </c>
    </row>
    <row r="49" spans="1:14" s="50" customFormat="1" ht="21.75" customHeight="1" x14ac:dyDescent="0.25">
      <c r="A49" s="47">
        <v>46</v>
      </c>
      <c r="B49" s="48" t="s">
        <v>370</v>
      </c>
      <c r="C49" s="47" t="s">
        <v>371</v>
      </c>
      <c r="D49" s="49" t="s">
        <v>372</v>
      </c>
      <c r="E49" s="47" t="s">
        <v>373</v>
      </c>
      <c r="F49" s="47" t="s">
        <v>7</v>
      </c>
      <c r="G49" s="47" t="s">
        <v>171</v>
      </c>
      <c r="H49" s="49"/>
      <c r="I49" s="47" t="s">
        <v>11</v>
      </c>
      <c r="J49" s="47" t="s">
        <v>177</v>
      </c>
      <c r="K49" s="47" t="str">
        <f>VLOOKUP(J49,[1]Sheet4!$F$5:$I$22,2,0)</f>
        <v>ND305</v>
      </c>
      <c r="L49" s="47" t="str">
        <f>VLOOKUP(J49,[1]Sheet4!$F$5:$I$22,4,0)</f>
        <v>ND304</v>
      </c>
    </row>
    <row r="50" spans="1:14" s="50" customFormat="1" ht="21.75" customHeight="1" x14ac:dyDescent="0.25">
      <c r="A50" s="47">
        <v>47</v>
      </c>
      <c r="B50" s="48" t="s">
        <v>374</v>
      </c>
      <c r="C50" s="47" t="s">
        <v>375</v>
      </c>
      <c r="D50" s="49" t="s">
        <v>376</v>
      </c>
      <c r="E50" s="47" t="s">
        <v>377</v>
      </c>
      <c r="F50" s="47" t="s">
        <v>10</v>
      </c>
      <c r="G50" s="47" t="s">
        <v>171</v>
      </c>
      <c r="H50" s="47"/>
      <c r="I50" s="47" t="s">
        <v>11</v>
      </c>
      <c r="J50" s="47" t="s">
        <v>177</v>
      </c>
      <c r="K50" s="47" t="str">
        <f>VLOOKUP(J50,[1]Sheet4!$F$5:$I$22,2,0)</f>
        <v>ND305</v>
      </c>
      <c r="L50" s="47" t="str">
        <f>VLOOKUP(J50,[1]Sheet4!$F$5:$I$22,4,0)</f>
        <v>ND304</v>
      </c>
    </row>
    <row r="51" spans="1:14" s="50" customFormat="1" ht="21.75" customHeight="1" x14ac:dyDescent="0.25">
      <c r="A51" s="47">
        <v>48</v>
      </c>
      <c r="B51" s="48" t="s">
        <v>378</v>
      </c>
      <c r="C51" s="47" t="s">
        <v>379</v>
      </c>
      <c r="D51" s="49" t="s">
        <v>380</v>
      </c>
      <c r="E51" s="47" t="s">
        <v>381</v>
      </c>
      <c r="F51" s="47" t="s">
        <v>7</v>
      </c>
      <c r="G51" s="47" t="s">
        <v>171</v>
      </c>
      <c r="H51" s="49"/>
      <c r="I51" s="47" t="s">
        <v>11</v>
      </c>
      <c r="J51" s="47" t="s">
        <v>177</v>
      </c>
      <c r="K51" s="47" t="str">
        <f>VLOOKUP(J51,[1]Sheet4!$F$5:$I$22,2,0)</f>
        <v>ND305</v>
      </c>
      <c r="L51" s="47" t="str">
        <f>VLOOKUP(J51,[1]Sheet4!$F$5:$I$22,4,0)</f>
        <v>ND304</v>
      </c>
    </row>
    <row r="52" spans="1:14" s="50" customFormat="1" ht="21.75" customHeight="1" x14ac:dyDescent="0.25">
      <c r="A52" s="47">
        <v>49</v>
      </c>
      <c r="B52" s="48" t="s">
        <v>382</v>
      </c>
      <c r="C52" s="47" t="s">
        <v>383</v>
      </c>
      <c r="D52" s="49" t="s">
        <v>384</v>
      </c>
      <c r="E52" s="47" t="s">
        <v>385</v>
      </c>
      <c r="F52" s="47" t="s">
        <v>10</v>
      </c>
      <c r="G52" s="47" t="s">
        <v>171</v>
      </c>
      <c r="H52" s="47"/>
      <c r="I52" s="47" t="s">
        <v>11</v>
      </c>
      <c r="J52" s="47" t="s">
        <v>177</v>
      </c>
      <c r="K52" s="47" t="str">
        <f>VLOOKUP(J52,[1]Sheet4!$F$5:$I$22,2,0)</f>
        <v>ND305</v>
      </c>
      <c r="L52" s="47" t="str">
        <f>VLOOKUP(J52,[1]Sheet4!$F$5:$I$22,4,0)</f>
        <v>ND304</v>
      </c>
    </row>
    <row r="53" spans="1:14" s="50" customFormat="1" ht="21.75" customHeight="1" x14ac:dyDescent="0.25">
      <c r="A53" s="47">
        <v>50</v>
      </c>
      <c r="B53" s="48" t="s">
        <v>386</v>
      </c>
      <c r="C53" s="47" t="s">
        <v>387</v>
      </c>
      <c r="D53" s="49" t="s">
        <v>388</v>
      </c>
      <c r="E53" s="47" t="s">
        <v>389</v>
      </c>
      <c r="F53" s="47" t="s">
        <v>10</v>
      </c>
      <c r="G53" s="47" t="s">
        <v>171</v>
      </c>
      <c r="H53" s="49"/>
      <c r="I53" s="47" t="s">
        <v>11</v>
      </c>
      <c r="J53" s="47" t="s">
        <v>177</v>
      </c>
      <c r="K53" s="47" t="str">
        <f>VLOOKUP(J53,[1]Sheet4!$F$5:$I$22,2,0)</f>
        <v>ND305</v>
      </c>
      <c r="L53" s="47" t="str">
        <f>VLOOKUP(J53,[1]Sheet4!$F$5:$I$22,4,0)</f>
        <v>ND304</v>
      </c>
    </row>
    <row r="54" spans="1:14" s="54" customFormat="1" ht="21.75" customHeight="1" x14ac:dyDescent="0.25">
      <c r="A54" s="47">
        <v>51</v>
      </c>
      <c r="B54" s="48" t="s">
        <v>390</v>
      </c>
      <c r="C54" s="47" t="s">
        <v>391</v>
      </c>
      <c r="D54" s="49" t="s">
        <v>392</v>
      </c>
      <c r="E54" s="47" t="s">
        <v>393</v>
      </c>
      <c r="F54" s="47" t="s">
        <v>7</v>
      </c>
      <c r="G54" s="47" t="s">
        <v>171</v>
      </c>
      <c r="H54" s="49"/>
      <c r="I54" s="47" t="s">
        <v>30</v>
      </c>
      <c r="J54" s="47" t="s">
        <v>177</v>
      </c>
      <c r="K54" s="47" t="str">
        <f>VLOOKUP(J54,[1]Sheet4!$F$5:$I$22,2,0)</f>
        <v>ND305</v>
      </c>
      <c r="L54" s="47" t="str">
        <f>VLOOKUP(J54,[1]Sheet4!$F$5:$I$22,4,0)</f>
        <v>ND304</v>
      </c>
      <c r="M54" s="31"/>
      <c r="N54" s="31"/>
    </row>
    <row r="55" spans="1:14" s="50" customFormat="1" ht="21.75" customHeight="1" x14ac:dyDescent="0.25">
      <c r="A55" s="47">
        <v>52</v>
      </c>
      <c r="B55" s="48" t="s">
        <v>394</v>
      </c>
      <c r="C55" s="47" t="s">
        <v>395</v>
      </c>
      <c r="D55" s="49" t="s">
        <v>396</v>
      </c>
      <c r="E55" s="47" t="s">
        <v>397</v>
      </c>
      <c r="F55" s="47" t="s">
        <v>10</v>
      </c>
      <c r="G55" s="47" t="s">
        <v>171</v>
      </c>
      <c r="H55" s="49"/>
      <c r="I55" s="47" t="s">
        <v>11</v>
      </c>
      <c r="J55" s="47" t="s">
        <v>398</v>
      </c>
      <c r="K55" s="47" t="str">
        <f>VLOOKUP(J55,[1]Sheet4!$F$5:$I$22,2,0)</f>
        <v>ND306</v>
      </c>
      <c r="L55" s="47" t="str">
        <f>VLOOKUP(J55,[1]Sheet4!$F$5:$I$22,4,0)</f>
        <v>ND304</v>
      </c>
    </row>
    <row r="56" spans="1:14" s="50" customFormat="1" ht="21.75" customHeight="1" x14ac:dyDescent="0.25">
      <c r="A56" s="47">
        <v>53</v>
      </c>
      <c r="B56" s="48" t="s">
        <v>399</v>
      </c>
      <c r="C56" s="47" t="s">
        <v>400</v>
      </c>
      <c r="D56" s="49" t="s">
        <v>401</v>
      </c>
      <c r="E56" s="47" t="s">
        <v>402</v>
      </c>
      <c r="F56" s="47" t="s">
        <v>7</v>
      </c>
      <c r="G56" s="47" t="s">
        <v>171</v>
      </c>
      <c r="H56" s="49"/>
      <c r="I56" s="47" t="s">
        <v>11</v>
      </c>
      <c r="J56" s="47" t="s">
        <v>398</v>
      </c>
      <c r="K56" s="47" t="str">
        <f>VLOOKUP(J56,[1]Sheet4!$F$5:$I$22,2,0)</f>
        <v>ND306</v>
      </c>
      <c r="L56" s="47" t="str">
        <f>VLOOKUP(J56,[1]Sheet4!$F$5:$I$22,4,0)</f>
        <v>ND304</v>
      </c>
    </row>
    <row r="57" spans="1:14" s="50" customFormat="1" ht="21.75" customHeight="1" x14ac:dyDescent="0.25">
      <c r="A57" s="47">
        <v>54</v>
      </c>
      <c r="B57" s="48" t="s">
        <v>403</v>
      </c>
      <c r="C57" s="47" t="s">
        <v>404</v>
      </c>
      <c r="D57" s="49" t="s">
        <v>405</v>
      </c>
      <c r="E57" s="47" t="s">
        <v>406</v>
      </c>
      <c r="F57" s="47" t="s">
        <v>407</v>
      </c>
      <c r="G57" s="47" t="s">
        <v>171</v>
      </c>
      <c r="H57" s="49"/>
      <c r="I57" s="47" t="s">
        <v>11</v>
      </c>
      <c r="J57" s="47" t="s">
        <v>398</v>
      </c>
      <c r="K57" s="47" t="str">
        <f>VLOOKUP(J57,[1]Sheet4!$F$5:$I$22,2,0)</f>
        <v>ND306</v>
      </c>
      <c r="L57" s="47" t="str">
        <f>VLOOKUP(J57,[1]Sheet4!$F$5:$I$22,4,0)</f>
        <v>ND304</v>
      </c>
    </row>
    <row r="58" spans="1:14" s="51" customFormat="1" ht="21.75" customHeight="1" x14ac:dyDescent="0.25">
      <c r="A58" s="47">
        <v>55</v>
      </c>
      <c r="B58" s="48" t="s">
        <v>408</v>
      </c>
      <c r="C58" s="47" t="s">
        <v>409</v>
      </c>
      <c r="D58" s="49" t="s">
        <v>410</v>
      </c>
      <c r="E58" s="47" t="s">
        <v>411</v>
      </c>
      <c r="F58" s="47" t="s">
        <v>10</v>
      </c>
      <c r="G58" s="47" t="s">
        <v>171</v>
      </c>
      <c r="H58" s="49"/>
      <c r="I58" s="47" t="s">
        <v>11</v>
      </c>
      <c r="J58" s="47" t="s">
        <v>398</v>
      </c>
      <c r="K58" s="47" t="str">
        <f>VLOOKUP(J58,[1]Sheet4!$F$5:$I$22,2,0)</f>
        <v>ND306</v>
      </c>
      <c r="L58" s="47" t="str">
        <f>VLOOKUP(J58,[1]Sheet4!$F$5:$I$22,4,0)</f>
        <v>ND304</v>
      </c>
      <c r="M58" s="50"/>
      <c r="N58" s="50"/>
    </row>
    <row r="59" spans="1:14" s="50" customFormat="1" ht="21.75" customHeight="1" x14ac:dyDescent="0.25">
      <c r="A59" s="47">
        <v>56</v>
      </c>
      <c r="B59" s="48" t="s">
        <v>412</v>
      </c>
      <c r="C59" s="47" t="s">
        <v>413</v>
      </c>
      <c r="D59" s="49" t="s">
        <v>414</v>
      </c>
      <c r="E59" s="47" t="s">
        <v>415</v>
      </c>
      <c r="F59" s="47" t="s">
        <v>7</v>
      </c>
      <c r="G59" s="47" t="s">
        <v>171</v>
      </c>
      <c r="H59" s="49"/>
      <c r="I59" s="47" t="s">
        <v>11</v>
      </c>
      <c r="J59" s="47" t="s">
        <v>398</v>
      </c>
      <c r="K59" s="47" t="str">
        <f>VLOOKUP(J59,[1]Sheet4!$F$5:$I$22,2,0)</f>
        <v>ND306</v>
      </c>
      <c r="L59" s="47" t="str">
        <f>VLOOKUP(J59,[1]Sheet4!$F$5:$I$22,4,0)</f>
        <v>ND304</v>
      </c>
    </row>
    <row r="60" spans="1:14" s="50" customFormat="1" ht="21.75" customHeight="1" x14ac:dyDescent="0.25">
      <c r="A60" s="47">
        <v>57</v>
      </c>
      <c r="B60" s="48" t="s">
        <v>416</v>
      </c>
      <c r="C60" s="47" t="s">
        <v>417</v>
      </c>
      <c r="D60" s="49" t="s">
        <v>418</v>
      </c>
      <c r="E60" s="47" t="s">
        <v>96</v>
      </c>
      <c r="F60" s="47" t="s">
        <v>7</v>
      </c>
      <c r="G60" s="47" t="s">
        <v>171</v>
      </c>
      <c r="H60" s="49"/>
      <c r="I60" s="47" t="s">
        <v>11</v>
      </c>
      <c r="J60" s="47" t="s">
        <v>398</v>
      </c>
      <c r="K60" s="47" t="str">
        <f>VLOOKUP(J60,[1]Sheet4!$F$5:$I$22,2,0)</f>
        <v>ND306</v>
      </c>
      <c r="L60" s="47" t="str">
        <f>VLOOKUP(J60,[1]Sheet4!$F$5:$I$22,4,0)</f>
        <v>ND304</v>
      </c>
    </row>
    <row r="61" spans="1:14" s="50" customFormat="1" ht="21.75" customHeight="1" x14ac:dyDescent="0.25">
      <c r="A61" s="47">
        <v>58</v>
      </c>
      <c r="B61" s="48" t="s">
        <v>419</v>
      </c>
      <c r="C61" s="47" t="s">
        <v>420</v>
      </c>
      <c r="D61" s="49" t="s">
        <v>421</v>
      </c>
      <c r="E61" s="47" t="s">
        <v>422</v>
      </c>
      <c r="F61" s="47" t="s">
        <v>7</v>
      </c>
      <c r="G61" s="47" t="s">
        <v>171</v>
      </c>
      <c r="H61" s="49"/>
      <c r="I61" s="47" t="s">
        <v>11</v>
      </c>
      <c r="J61" s="47" t="s">
        <v>398</v>
      </c>
      <c r="K61" s="47" t="str">
        <f>VLOOKUP(J61,[1]Sheet4!$F$5:$I$22,2,0)</f>
        <v>ND306</v>
      </c>
      <c r="L61" s="47" t="str">
        <f>VLOOKUP(J61,[1]Sheet4!$F$5:$I$22,4,0)</f>
        <v>ND304</v>
      </c>
    </row>
    <row r="62" spans="1:14" s="50" customFormat="1" ht="21.75" customHeight="1" x14ac:dyDescent="0.25">
      <c r="A62" s="47">
        <v>59</v>
      </c>
      <c r="B62" s="48" t="s">
        <v>423</v>
      </c>
      <c r="C62" s="47" t="s">
        <v>424</v>
      </c>
      <c r="D62" s="49" t="s">
        <v>425</v>
      </c>
      <c r="E62" s="47" t="s">
        <v>426</v>
      </c>
      <c r="F62" s="47" t="s">
        <v>7</v>
      </c>
      <c r="G62" s="47" t="s">
        <v>171</v>
      </c>
      <c r="H62" s="49"/>
      <c r="I62" s="47" t="s">
        <v>11</v>
      </c>
      <c r="J62" s="47" t="s">
        <v>398</v>
      </c>
      <c r="K62" s="47" t="str">
        <f>VLOOKUP(J62,[1]Sheet4!$F$5:$I$22,2,0)</f>
        <v>ND306</v>
      </c>
      <c r="L62" s="47" t="str">
        <f>VLOOKUP(J62,[1]Sheet4!$F$5:$I$22,4,0)</f>
        <v>ND304</v>
      </c>
    </row>
    <row r="63" spans="1:14" s="50" customFormat="1" ht="21.75" customHeight="1" x14ac:dyDescent="0.25">
      <c r="A63" s="47">
        <v>60</v>
      </c>
      <c r="B63" s="48" t="s">
        <v>427</v>
      </c>
      <c r="C63" s="47" t="s">
        <v>428</v>
      </c>
      <c r="D63" s="49" t="s">
        <v>429</v>
      </c>
      <c r="E63" s="47" t="s">
        <v>322</v>
      </c>
      <c r="F63" s="47" t="s">
        <v>7</v>
      </c>
      <c r="G63" s="47" t="s">
        <v>171</v>
      </c>
      <c r="H63" s="49"/>
      <c r="I63" s="47" t="s">
        <v>11</v>
      </c>
      <c r="J63" s="47" t="s">
        <v>398</v>
      </c>
      <c r="K63" s="47" t="str">
        <f>VLOOKUP(J63,[1]Sheet4!$F$5:$I$22,2,0)</f>
        <v>ND306</v>
      </c>
      <c r="L63" s="47" t="str">
        <f>VLOOKUP(J63,[1]Sheet4!$F$5:$I$22,4,0)</f>
        <v>ND304</v>
      </c>
    </row>
    <row r="64" spans="1:14" s="50" customFormat="1" ht="21.75" customHeight="1" x14ac:dyDescent="0.25">
      <c r="A64" s="47">
        <v>61</v>
      </c>
      <c r="B64" s="48" t="s">
        <v>430</v>
      </c>
      <c r="C64" s="47" t="s">
        <v>431</v>
      </c>
      <c r="D64" s="49" t="s">
        <v>432</v>
      </c>
      <c r="E64" s="47" t="s">
        <v>433</v>
      </c>
      <c r="F64" s="47" t="s">
        <v>7</v>
      </c>
      <c r="G64" s="47" t="s">
        <v>171</v>
      </c>
      <c r="H64" s="49"/>
      <c r="I64" s="47" t="s">
        <v>11</v>
      </c>
      <c r="J64" s="47" t="s">
        <v>398</v>
      </c>
      <c r="K64" s="47" t="str">
        <f>VLOOKUP(J64,[1]Sheet4!$F$5:$I$22,2,0)</f>
        <v>ND306</v>
      </c>
      <c r="L64" s="47" t="str">
        <f>VLOOKUP(J64,[1]Sheet4!$F$5:$I$22,4,0)</f>
        <v>ND304</v>
      </c>
    </row>
    <row r="65" spans="1:14" s="50" customFormat="1" ht="21.75" customHeight="1" x14ac:dyDescent="0.25">
      <c r="A65" s="47">
        <v>62</v>
      </c>
      <c r="B65" s="48" t="s">
        <v>434</v>
      </c>
      <c r="C65" s="47" t="s">
        <v>435</v>
      </c>
      <c r="D65" s="49" t="s">
        <v>436</v>
      </c>
      <c r="E65" s="47" t="s">
        <v>437</v>
      </c>
      <c r="F65" s="47" t="s">
        <v>10</v>
      </c>
      <c r="G65" s="47" t="s">
        <v>171</v>
      </c>
      <c r="H65" s="47"/>
      <c r="I65" s="47" t="s">
        <v>11</v>
      </c>
      <c r="J65" s="47" t="s">
        <v>398</v>
      </c>
      <c r="K65" s="47" t="str">
        <f>VLOOKUP(J65,[1]Sheet4!$F$5:$I$22,2,0)</f>
        <v>ND306</v>
      </c>
      <c r="L65" s="47" t="str">
        <f>VLOOKUP(J65,[1]Sheet4!$F$5:$I$22,4,0)</f>
        <v>ND304</v>
      </c>
    </row>
    <row r="66" spans="1:14" s="50" customFormat="1" ht="21.75" customHeight="1" x14ac:dyDescent="0.25">
      <c r="A66" s="47">
        <v>63</v>
      </c>
      <c r="B66" s="48" t="s">
        <v>438</v>
      </c>
      <c r="C66" s="47" t="s">
        <v>439</v>
      </c>
      <c r="D66" s="49" t="s">
        <v>440</v>
      </c>
      <c r="E66" s="47" t="s">
        <v>441</v>
      </c>
      <c r="F66" s="47" t="s">
        <v>10</v>
      </c>
      <c r="G66" s="47" t="s">
        <v>171</v>
      </c>
      <c r="H66" s="49"/>
      <c r="I66" s="47" t="s">
        <v>11</v>
      </c>
      <c r="J66" s="47" t="s">
        <v>398</v>
      </c>
      <c r="K66" s="47" t="str">
        <f>VLOOKUP(J66,[1]Sheet4!$F$5:$I$22,2,0)</f>
        <v>ND306</v>
      </c>
      <c r="L66" s="47" t="str">
        <f>VLOOKUP(J66,[1]Sheet4!$F$5:$I$22,4,0)</f>
        <v>ND304</v>
      </c>
    </row>
    <row r="67" spans="1:14" s="50" customFormat="1" ht="21.75" customHeight="1" x14ac:dyDescent="0.25">
      <c r="A67" s="47">
        <v>64</v>
      </c>
      <c r="B67" s="48" t="s">
        <v>442</v>
      </c>
      <c r="C67" s="47" t="s">
        <v>443</v>
      </c>
      <c r="D67" s="49" t="s">
        <v>444</v>
      </c>
      <c r="E67" s="47" t="s">
        <v>445</v>
      </c>
      <c r="F67" s="47" t="s">
        <v>10</v>
      </c>
      <c r="G67" s="47" t="s">
        <v>171</v>
      </c>
      <c r="H67" s="49"/>
      <c r="I67" s="47" t="s">
        <v>11</v>
      </c>
      <c r="J67" s="47" t="s">
        <v>398</v>
      </c>
      <c r="K67" s="47" t="str">
        <f>VLOOKUP(J67,[1]Sheet4!$F$5:$I$22,2,0)</f>
        <v>ND306</v>
      </c>
      <c r="L67" s="47" t="str">
        <f>VLOOKUP(J67,[1]Sheet4!$F$5:$I$22,4,0)</f>
        <v>ND304</v>
      </c>
    </row>
    <row r="68" spans="1:14" s="51" customFormat="1" ht="21.75" customHeight="1" x14ac:dyDescent="0.25">
      <c r="A68" s="47">
        <v>65</v>
      </c>
      <c r="B68" s="48" t="s">
        <v>446</v>
      </c>
      <c r="C68" s="47" t="s">
        <v>447</v>
      </c>
      <c r="D68" s="49" t="s">
        <v>448</v>
      </c>
      <c r="E68" s="47" t="s">
        <v>449</v>
      </c>
      <c r="F68" s="47" t="s">
        <v>16</v>
      </c>
      <c r="G68" s="47" t="s">
        <v>171</v>
      </c>
      <c r="H68" s="49"/>
      <c r="I68" s="47" t="s">
        <v>11</v>
      </c>
      <c r="J68" s="47" t="s">
        <v>450</v>
      </c>
      <c r="K68" s="47" t="str">
        <f>VLOOKUP(J68,[1]Sheet4!$F$5:$I$22,2,0)</f>
        <v>ND402</v>
      </c>
      <c r="L68" s="47" t="str">
        <f>VLOOKUP(J68,[1]Sheet4!$F$5:$I$22,4,0)</f>
        <v>ND401</v>
      </c>
      <c r="M68" s="50"/>
      <c r="N68" s="50"/>
    </row>
    <row r="69" spans="1:14" s="50" customFormat="1" ht="21.75" customHeight="1" x14ac:dyDescent="0.25">
      <c r="A69" s="47">
        <v>66</v>
      </c>
      <c r="B69" s="48" t="s">
        <v>451</v>
      </c>
      <c r="C69" s="47" t="s">
        <v>452</v>
      </c>
      <c r="D69" s="49" t="s">
        <v>453</v>
      </c>
      <c r="E69" s="47" t="s">
        <v>454</v>
      </c>
      <c r="F69" s="47" t="s">
        <v>7</v>
      </c>
      <c r="G69" s="47" t="s">
        <v>171</v>
      </c>
      <c r="H69" s="49"/>
      <c r="I69" s="47" t="s">
        <v>11</v>
      </c>
      <c r="J69" s="47" t="s">
        <v>450</v>
      </c>
      <c r="K69" s="47" t="str">
        <f>VLOOKUP(J69,[1]Sheet4!$F$5:$I$22,2,0)</f>
        <v>ND402</v>
      </c>
      <c r="L69" s="47" t="str">
        <f>VLOOKUP(J69,[1]Sheet4!$F$5:$I$22,4,0)</f>
        <v>ND401</v>
      </c>
    </row>
    <row r="70" spans="1:14" s="50" customFormat="1" ht="21.75" customHeight="1" x14ac:dyDescent="0.25">
      <c r="A70" s="47">
        <v>67</v>
      </c>
      <c r="B70" s="48" t="s">
        <v>455</v>
      </c>
      <c r="C70" s="47" t="s">
        <v>456</v>
      </c>
      <c r="D70" s="49" t="s">
        <v>457</v>
      </c>
      <c r="E70" s="47" t="s">
        <v>458</v>
      </c>
      <c r="F70" s="47" t="s">
        <v>7</v>
      </c>
      <c r="G70" s="47" t="s">
        <v>171</v>
      </c>
      <c r="H70" s="49"/>
      <c r="I70" s="47" t="s">
        <v>11</v>
      </c>
      <c r="J70" s="47" t="s">
        <v>450</v>
      </c>
      <c r="K70" s="47" t="str">
        <f>VLOOKUP(J70,[1]Sheet4!$F$5:$I$22,2,0)</f>
        <v>ND402</v>
      </c>
      <c r="L70" s="47" t="str">
        <f>VLOOKUP(J70,[1]Sheet4!$F$5:$I$22,4,0)</f>
        <v>ND401</v>
      </c>
    </row>
    <row r="71" spans="1:14" s="50" customFormat="1" ht="21.75" customHeight="1" x14ac:dyDescent="0.25">
      <c r="A71" s="47">
        <v>68</v>
      </c>
      <c r="B71" s="48" t="s">
        <v>459</v>
      </c>
      <c r="C71" s="47" t="s">
        <v>460</v>
      </c>
      <c r="D71" s="49" t="s">
        <v>461</v>
      </c>
      <c r="E71" s="47" t="s">
        <v>462</v>
      </c>
      <c r="F71" s="47" t="s">
        <v>12</v>
      </c>
      <c r="G71" s="47" t="s">
        <v>171</v>
      </c>
      <c r="H71" s="47"/>
      <c r="I71" s="47" t="s">
        <v>11</v>
      </c>
      <c r="J71" s="47" t="s">
        <v>450</v>
      </c>
      <c r="K71" s="47" t="str">
        <f>VLOOKUP(J71,[1]Sheet4!$F$5:$I$22,2,0)</f>
        <v>ND402</v>
      </c>
      <c r="L71" s="47" t="str">
        <f>VLOOKUP(J71,[1]Sheet4!$F$5:$I$22,4,0)</f>
        <v>ND401</v>
      </c>
    </row>
    <row r="72" spans="1:14" s="50" customFormat="1" ht="21.75" customHeight="1" x14ac:dyDescent="0.25">
      <c r="A72" s="47">
        <v>69</v>
      </c>
      <c r="B72" s="48" t="s">
        <v>463</v>
      </c>
      <c r="C72" s="47" t="s">
        <v>464</v>
      </c>
      <c r="D72" s="49" t="s">
        <v>465</v>
      </c>
      <c r="E72" s="47" t="s">
        <v>466</v>
      </c>
      <c r="F72" s="47" t="s">
        <v>7</v>
      </c>
      <c r="G72" s="47" t="s">
        <v>171</v>
      </c>
      <c r="H72" s="49"/>
      <c r="I72" s="47" t="s">
        <v>11</v>
      </c>
      <c r="J72" s="47" t="s">
        <v>450</v>
      </c>
      <c r="K72" s="47" t="str">
        <f>VLOOKUP(J72,[1]Sheet4!$F$5:$I$22,2,0)</f>
        <v>ND402</v>
      </c>
      <c r="L72" s="47" t="str">
        <f>VLOOKUP(J72,[1]Sheet4!$F$5:$I$22,4,0)</f>
        <v>ND401</v>
      </c>
    </row>
    <row r="73" spans="1:14" s="50" customFormat="1" ht="21.75" customHeight="1" x14ac:dyDescent="0.25">
      <c r="A73" s="47">
        <v>70</v>
      </c>
      <c r="B73" s="48" t="s">
        <v>467</v>
      </c>
      <c r="C73" s="47" t="s">
        <v>468</v>
      </c>
      <c r="D73" s="49" t="s">
        <v>469</v>
      </c>
      <c r="E73" s="47" t="s">
        <v>470</v>
      </c>
      <c r="F73" s="47" t="s">
        <v>10</v>
      </c>
      <c r="G73" s="47" t="s">
        <v>171</v>
      </c>
      <c r="H73" s="49"/>
      <c r="I73" s="47" t="s">
        <v>11</v>
      </c>
      <c r="J73" s="47" t="s">
        <v>450</v>
      </c>
      <c r="K73" s="47" t="str">
        <f>VLOOKUP(J73,[1]Sheet4!$F$5:$I$22,2,0)</f>
        <v>ND402</v>
      </c>
      <c r="L73" s="47" t="str">
        <f>VLOOKUP(J73,[1]Sheet4!$F$5:$I$22,4,0)</f>
        <v>ND401</v>
      </c>
    </row>
    <row r="74" spans="1:14" s="50" customFormat="1" ht="21.75" customHeight="1" x14ac:dyDescent="0.25">
      <c r="A74" s="47">
        <v>71</v>
      </c>
      <c r="B74" s="48" t="s">
        <v>471</v>
      </c>
      <c r="C74" s="47" t="s">
        <v>472</v>
      </c>
      <c r="D74" s="49" t="s">
        <v>473</v>
      </c>
      <c r="E74" s="47" t="s">
        <v>474</v>
      </c>
      <c r="F74" s="47" t="s">
        <v>10</v>
      </c>
      <c r="G74" s="47" t="s">
        <v>171</v>
      </c>
      <c r="H74" s="49"/>
      <c r="I74" s="47" t="s">
        <v>11</v>
      </c>
      <c r="J74" s="47" t="s">
        <v>450</v>
      </c>
      <c r="K74" s="47" t="str">
        <f>VLOOKUP(J74,[1]Sheet4!$F$5:$I$22,2,0)</f>
        <v>ND402</v>
      </c>
      <c r="L74" s="47" t="str">
        <f>VLOOKUP(J74,[1]Sheet4!$F$5:$I$22,4,0)</f>
        <v>ND401</v>
      </c>
    </row>
    <row r="75" spans="1:14" s="55" customFormat="1" ht="21.75" customHeight="1" x14ac:dyDescent="0.25">
      <c r="A75" s="47">
        <v>72</v>
      </c>
      <c r="B75" s="48" t="s">
        <v>475</v>
      </c>
      <c r="C75" s="47" t="s">
        <v>476</v>
      </c>
      <c r="D75" s="49" t="s">
        <v>477</v>
      </c>
      <c r="E75" s="47" t="s">
        <v>478</v>
      </c>
      <c r="F75" s="47" t="s">
        <v>16</v>
      </c>
      <c r="G75" s="47" t="s">
        <v>171</v>
      </c>
      <c r="H75" s="47"/>
      <c r="I75" s="47" t="s">
        <v>11</v>
      </c>
      <c r="J75" s="47" t="s">
        <v>450</v>
      </c>
      <c r="K75" s="47" t="str">
        <f>VLOOKUP(J75,[1]Sheet4!$F$5:$I$22,2,0)</f>
        <v>ND402</v>
      </c>
      <c r="L75" s="47" t="str">
        <f>VLOOKUP(J75,[1]Sheet4!$F$5:$I$22,4,0)</f>
        <v>ND401</v>
      </c>
      <c r="M75" s="50"/>
      <c r="N75" s="50"/>
    </row>
    <row r="76" spans="1:14" s="55" customFormat="1" ht="21.75" customHeight="1" x14ac:dyDescent="0.25">
      <c r="A76" s="47">
        <v>73</v>
      </c>
      <c r="B76" s="48" t="s">
        <v>479</v>
      </c>
      <c r="C76" s="47" t="s">
        <v>480</v>
      </c>
      <c r="D76" s="49" t="s">
        <v>481</v>
      </c>
      <c r="E76" s="47" t="s">
        <v>482</v>
      </c>
      <c r="F76" s="47" t="s">
        <v>7</v>
      </c>
      <c r="G76" s="47" t="s">
        <v>171</v>
      </c>
      <c r="H76" s="49"/>
      <c r="I76" s="47" t="s">
        <v>11</v>
      </c>
      <c r="J76" s="47" t="s">
        <v>450</v>
      </c>
      <c r="K76" s="47" t="str">
        <f>VLOOKUP(J76,[1]Sheet4!$F$5:$I$22,2,0)</f>
        <v>ND402</v>
      </c>
      <c r="L76" s="47" t="str">
        <f>VLOOKUP(J76,[1]Sheet4!$F$5:$I$22,4,0)</f>
        <v>ND401</v>
      </c>
      <c r="M76" s="50"/>
      <c r="N76" s="50"/>
    </row>
    <row r="77" spans="1:14" s="55" customFormat="1" ht="21.75" customHeight="1" x14ac:dyDescent="0.25">
      <c r="A77" s="47">
        <v>74</v>
      </c>
      <c r="B77" s="48" t="s">
        <v>483</v>
      </c>
      <c r="C77" s="47" t="s">
        <v>484</v>
      </c>
      <c r="D77" s="49" t="s">
        <v>485</v>
      </c>
      <c r="E77" s="47" t="s">
        <v>486</v>
      </c>
      <c r="F77" s="47" t="s">
        <v>7</v>
      </c>
      <c r="G77" s="47" t="s">
        <v>171</v>
      </c>
      <c r="H77" s="49"/>
      <c r="I77" s="47" t="s">
        <v>11</v>
      </c>
      <c r="J77" s="47" t="s">
        <v>450</v>
      </c>
      <c r="K77" s="47" t="str">
        <f>VLOOKUP(J77,[1]Sheet4!$F$5:$I$22,2,0)</f>
        <v>ND402</v>
      </c>
      <c r="L77" s="47" t="str">
        <f>VLOOKUP(J77,[1]Sheet4!$F$5:$I$22,4,0)</f>
        <v>ND401</v>
      </c>
      <c r="M77" s="50"/>
      <c r="N77" s="50"/>
    </row>
    <row r="78" spans="1:14" s="50" customFormat="1" ht="21.75" customHeight="1" x14ac:dyDescent="0.25">
      <c r="A78" s="47">
        <v>75</v>
      </c>
      <c r="B78" s="48" t="s">
        <v>487</v>
      </c>
      <c r="C78" s="47" t="s">
        <v>488</v>
      </c>
      <c r="D78" s="49" t="s">
        <v>489</v>
      </c>
      <c r="E78" s="47" t="s">
        <v>490</v>
      </c>
      <c r="F78" s="47" t="s">
        <v>7</v>
      </c>
      <c r="G78" s="47" t="s">
        <v>171</v>
      </c>
      <c r="H78" s="49"/>
      <c r="I78" s="47" t="s">
        <v>11</v>
      </c>
      <c r="J78" s="47" t="s">
        <v>450</v>
      </c>
      <c r="K78" s="47" t="str">
        <f>VLOOKUP(J78,[1]Sheet4!$F$5:$I$22,2,0)</f>
        <v>ND402</v>
      </c>
      <c r="L78" s="47" t="str">
        <f>VLOOKUP(J78,[1]Sheet4!$F$5:$I$22,4,0)</f>
        <v>ND401</v>
      </c>
    </row>
    <row r="79" spans="1:14" s="50" customFormat="1" ht="21.75" customHeight="1" x14ac:dyDescent="0.25">
      <c r="A79" s="47">
        <v>76</v>
      </c>
      <c r="B79" s="48" t="s">
        <v>491</v>
      </c>
      <c r="C79" s="47" t="s">
        <v>492</v>
      </c>
      <c r="D79" s="49" t="s">
        <v>493</v>
      </c>
      <c r="E79" s="47" t="s">
        <v>494</v>
      </c>
      <c r="F79" s="47" t="s">
        <v>10</v>
      </c>
      <c r="G79" s="47" t="s">
        <v>171</v>
      </c>
      <c r="H79" s="47"/>
      <c r="I79" s="47" t="s">
        <v>11</v>
      </c>
      <c r="J79" s="47" t="s">
        <v>450</v>
      </c>
      <c r="K79" s="47" t="str">
        <f>VLOOKUP(J79,[1]Sheet4!$F$5:$I$22,2,0)</f>
        <v>ND402</v>
      </c>
      <c r="L79" s="47" t="str">
        <f>VLOOKUP(J79,[1]Sheet4!$F$5:$I$22,4,0)</f>
        <v>ND401</v>
      </c>
    </row>
    <row r="80" spans="1:14" s="50" customFormat="1" ht="21.75" customHeight="1" x14ac:dyDescent="0.25">
      <c r="A80" s="47">
        <v>77</v>
      </c>
      <c r="B80" s="48" t="s">
        <v>495</v>
      </c>
      <c r="C80" s="47" t="s">
        <v>496</v>
      </c>
      <c r="D80" s="49" t="s">
        <v>497</v>
      </c>
      <c r="E80" s="47" t="s">
        <v>498</v>
      </c>
      <c r="F80" s="47" t="s">
        <v>7</v>
      </c>
      <c r="G80" s="47" t="s">
        <v>171</v>
      </c>
      <c r="H80" s="49"/>
      <c r="I80" s="47" t="s">
        <v>11</v>
      </c>
      <c r="J80" s="47" t="s">
        <v>450</v>
      </c>
      <c r="K80" s="47" t="str">
        <f>VLOOKUP(J80,[1]Sheet4!$F$5:$I$22,2,0)</f>
        <v>ND402</v>
      </c>
      <c r="L80" s="47" t="str">
        <f>VLOOKUP(J80,[1]Sheet4!$F$5:$I$22,4,0)</f>
        <v>ND401</v>
      </c>
    </row>
    <row r="81" spans="1:14" s="51" customFormat="1" ht="21.75" customHeight="1" x14ac:dyDescent="0.25">
      <c r="A81" s="47">
        <v>78</v>
      </c>
      <c r="B81" s="48" t="s">
        <v>499</v>
      </c>
      <c r="C81" s="47" t="s">
        <v>500</v>
      </c>
      <c r="D81" s="49" t="s">
        <v>501</v>
      </c>
      <c r="E81" s="47" t="s">
        <v>502</v>
      </c>
      <c r="F81" s="47" t="s">
        <v>7</v>
      </c>
      <c r="G81" s="47" t="s">
        <v>171</v>
      </c>
      <c r="H81" s="49"/>
      <c r="I81" s="47" t="s">
        <v>11</v>
      </c>
      <c r="J81" s="47" t="s">
        <v>503</v>
      </c>
      <c r="K81" s="47" t="str">
        <f>VLOOKUP(J81,[1]Sheet4!$F$5:$I$22,2,0)</f>
        <v>ND403</v>
      </c>
      <c r="L81" s="47" t="str">
        <f>VLOOKUP(J81,[1]Sheet4!$F$5:$I$22,4,0)</f>
        <v>ND401</v>
      </c>
      <c r="M81" s="50"/>
      <c r="N81" s="50"/>
    </row>
    <row r="82" spans="1:14" s="50" customFormat="1" ht="21.75" customHeight="1" x14ac:dyDescent="0.25">
      <c r="A82" s="47">
        <v>79</v>
      </c>
      <c r="B82" s="48" t="s">
        <v>504</v>
      </c>
      <c r="C82" s="47" t="s">
        <v>505</v>
      </c>
      <c r="D82" s="49" t="s">
        <v>506</v>
      </c>
      <c r="E82" s="47" t="s">
        <v>507</v>
      </c>
      <c r="F82" s="47" t="s">
        <v>10</v>
      </c>
      <c r="G82" s="47" t="s">
        <v>171</v>
      </c>
      <c r="H82" s="49"/>
      <c r="I82" s="47" t="s">
        <v>11</v>
      </c>
      <c r="J82" s="47" t="s">
        <v>503</v>
      </c>
      <c r="K82" s="47" t="str">
        <f>VLOOKUP(J82,[1]Sheet4!$F$5:$I$22,2,0)</f>
        <v>ND403</v>
      </c>
      <c r="L82" s="47" t="str">
        <f>VLOOKUP(J82,[1]Sheet4!$F$5:$I$22,4,0)</f>
        <v>ND401</v>
      </c>
    </row>
    <row r="83" spans="1:14" s="50" customFormat="1" ht="21.75" customHeight="1" x14ac:dyDescent="0.25">
      <c r="A83" s="47">
        <v>80</v>
      </c>
      <c r="B83" s="48" t="s">
        <v>508</v>
      </c>
      <c r="C83" s="47" t="s">
        <v>509</v>
      </c>
      <c r="D83" s="49" t="s">
        <v>510</v>
      </c>
      <c r="E83" s="47" t="s">
        <v>511</v>
      </c>
      <c r="F83" s="47" t="s">
        <v>10</v>
      </c>
      <c r="G83" s="47" t="s">
        <v>171</v>
      </c>
      <c r="H83" s="49"/>
      <c r="I83" s="47" t="s">
        <v>11</v>
      </c>
      <c r="J83" s="47" t="s">
        <v>503</v>
      </c>
      <c r="K83" s="47" t="str">
        <f>VLOOKUP(J83,[1]Sheet4!$F$5:$I$22,2,0)</f>
        <v>ND403</v>
      </c>
      <c r="L83" s="47" t="str">
        <f>VLOOKUP(J83,[1]Sheet4!$F$5:$I$22,4,0)</f>
        <v>ND401</v>
      </c>
    </row>
    <row r="84" spans="1:14" s="50" customFormat="1" ht="21.75" customHeight="1" x14ac:dyDescent="0.25">
      <c r="A84" s="47">
        <v>81</v>
      </c>
      <c r="B84" s="48" t="s">
        <v>512</v>
      </c>
      <c r="C84" s="47" t="s">
        <v>513</v>
      </c>
      <c r="D84" s="49" t="s">
        <v>514</v>
      </c>
      <c r="E84" s="47" t="s">
        <v>515</v>
      </c>
      <c r="F84" s="47" t="s">
        <v>516</v>
      </c>
      <c r="G84" s="47" t="s">
        <v>171</v>
      </c>
      <c r="H84" s="49"/>
      <c r="I84" s="47" t="s">
        <v>11</v>
      </c>
      <c r="J84" s="47" t="s">
        <v>503</v>
      </c>
      <c r="K84" s="47" t="str">
        <f>VLOOKUP(J84,[1]Sheet4!$F$5:$I$22,2,0)</f>
        <v>ND403</v>
      </c>
      <c r="L84" s="47" t="str">
        <f>VLOOKUP(J84,[1]Sheet4!$F$5:$I$22,4,0)</f>
        <v>ND401</v>
      </c>
    </row>
    <row r="85" spans="1:14" s="50" customFormat="1" ht="21.75" customHeight="1" x14ac:dyDescent="0.25">
      <c r="A85" s="47">
        <v>82</v>
      </c>
      <c r="B85" s="48" t="s">
        <v>517</v>
      </c>
      <c r="C85" s="47" t="s">
        <v>518</v>
      </c>
      <c r="D85" s="49" t="s">
        <v>519</v>
      </c>
      <c r="E85" s="47" t="s">
        <v>520</v>
      </c>
      <c r="F85" s="47" t="s">
        <v>10</v>
      </c>
      <c r="G85" s="47" t="s">
        <v>171</v>
      </c>
      <c r="H85" s="47"/>
      <c r="I85" s="47" t="s">
        <v>11</v>
      </c>
      <c r="J85" s="47" t="s">
        <v>503</v>
      </c>
      <c r="K85" s="47" t="str">
        <f>VLOOKUP(J85,[1]Sheet4!$F$5:$I$22,2,0)</f>
        <v>ND403</v>
      </c>
      <c r="L85" s="47" t="str">
        <f>VLOOKUP(J85,[1]Sheet4!$F$5:$I$22,4,0)</f>
        <v>ND401</v>
      </c>
    </row>
    <row r="86" spans="1:14" s="50" customFormat="1" ht="21.75" customHeight="1" x14ac:dyDescent="0.25">
      <c r="A86" s="47">
        <v>83</v>
      </c>
      <c r="B86" s="48" t="s">
        <v>521</v>
      </c>
      <c r="C86" s="47" t="s">
        <v>522</v>
      </c>
      <c r="D86" s="49" t="s">
        <v>523</v>
      </c>
      <c r="E86" s="47" t="s">
        <v>524</v>
      </c>
      <c r="F86" s="47" t="s">
        <v>7</v>
      </c>
      <c r="G86" s="47" t="s">
        <v>171</v>
      </c>
      <c r="H86" s="49"/>
      <c r="I86" s="47" t="s">
        <v>11</v>
      </c>
      <c r="J86" s="47" t="s">
        <v>503</v>
      </c>
      <c r="K86" s="47" t="str">
        <f>VLOOKUP(J86,[1]Sheet4!$F$5:$I$22,2,0)</f>
        <v>ND403</v>
      </c>
      <c r="L86" s="47" t="str">
        <f>VLOOKUP(J86,[1]Sheet4!$F$5:$I$22,4,0)</f>
        <v>ND401</v>
      </c>
    </row>
    <row r="87" spans="1:14" s="50" customFormat="1" ht="21.75" customHeight="1" x14ac:dyDescent="0.25">
      <c r="A87" s="47">
        <v>84</v>
      </c>
      <c r="B87" s="48" t="s">
        <v>525</v>
      </c>
      <c r="C87" s="47" t="s">
        <v>526</v>
      </c>
      <c r="D87" s="49" t="s">
        <v>527</v>
      </c>
      <c r="E87" s="47" t="s">
        <v>528</v>
      </c>
      <c r="F87" s="47" t="s">
        <v>10</v>
      </c>
      <c r="G87" s="47" t="s">
        <v>171</v>
      </c>
      <c r="H87" s="47"/>
      <c r="I87" s="47" t="s">
        <v>11</v>
      </c>
      <c r="J87" s="47" t="s">
        <v>503</v>
      </c>
      <c r="K87" s="47" t="str">
        <f>VLOOKUP(J87,[1]Sheet4!$F$5:$I$22,2,0)</f>
        <v>ND403</v>
      </c>
      <c r="L87" s="47" t="str">
        <f>VLOOKUP(J87,[1]Sheet4!$F$5:$I$22,4,0)</f>
        <v>ND401</v>
      </c>
    </row>
    <row r="88" spans="1:14" s="50" customFormat="1" ht="21.75" customHeight="1" x14ac:dyDescent="0.25">
      <c r="A88" s="47">
        <v>85</v>
      </c>
      <c r="B88" s="48" t="s">
        <v>529</v>
      </c>
      <c r="C88" s="47" t="s">
        <v>530</v>
      </c>
      <c r="D88" s="49" t="s">
        <v>531</v>
      </c>
      <c r="E88" s="47" t="s">
        <v>532</v>
      </c>
      <c r="F88" s="47" t="s">
        <v>13</v>
      </c>
      <c r="G88" s="47" t="s">
        <v>171</v>
      </c>
      <c r="H88" s="47"/>
      <c r="I88" s="47" t="s">
        <v>11</v>
      </c>
      <c r="J88" s="47" t="s">
        <v>503</v>
      </c>
      <c r="K88" s="47" t="str">
        <f>VLOOKUP(J88,[1]Sheet4!$F$5:$I$22,2,0)</f>
        <v>ND403</v>
      </c>
      <c r="L88" s="47" t="str">
        <f>VLOOKUP(J88,[1]Sheet4!$F$5:$I$22,4,0)</f>
        <v>ND401</v>
      </c>
    </row>
    <row r="89" spans="1:14" s="50" customFormat="1" ht="21.75" customHeight="1" x14ac:dyDescent="0.25">
      <c r="A89" s="47">
        <v>86</v>
      </c>
      <c r="B89" s="48" t="s">
        <v>533</v>
      </c>
      <c r="C89" s="47" t="s">
        <v>534</v>
      </c>
      <c r="D89" s="49" t="s">
        <v>535</v>
      </c>
      <c r="E89" s="47" t="s">
        <v>536</v>
      </c>
      <c r="F89" s="47" t="s">
        <v>7</v>
      </c>
      <c r="G89" s="47" t="s">
        <v>171</v>
      </c>
      <c r="H89" s="49"/>
      <c r="I89" s="47" t="s">
        <v>11</v>
      </c>
      <c r="J89" s="47" t="s">
        <v>503</v>
      </c>
      <c r="K89" s="47" t="str">
        <f>VLOOKUP(J89,[1]Sheet4!$F$5:$I$22,2,0)</f>
        <v>ND403</v>
      </c>
      <c r="L89" s="47" t="str">
        <f>VLOOKUP(J89,[1]Sheet4!$F$5:$I$22,4,0)</f>
        <v>ND401</v>
      </c>
    </row>
    <row r="90" spans="1:14" s="50" customFormat="1" ht="21.75" customHeight="1" x14ac:dyDescent="0.25">
      <c r="A90" s="47">
        <v>87</v>
      </c>
      <c r="B90" s="48" t="s">
        <v>537</v>
      </c>
      <c r="C90" s="47" t="s">
        <v>538</v>
      </c>
      <c r="D90" s="49" t="s">
        <v>539</v>
      </c>
      <c r="E90" s="47" t="s">
        <v>540</v>
      </c>
      <c r="F90" s="47" t="s">
        <v>7</v>
      </c>
      <c r="G90" s="47" t="s">
        <v>171</v>
      </c>
      <c r="H90" s="49"/>
      <c r="I90" s="47" t="s">
        <v>11</v>
      </c>
      <c r="J90" s="47" t="s">
        <v>503</v>
      </c>
      <c r="K90" s="47" t="str">
        <f>VLOOKUP(J90,[1]Sheet4!$F$5:$I$22,2,0)</f>
        <v>ND403</v>
      </c>
      <c r="L90" s="47" t="str">
        <f>VLOOKUP(J90,[1]Sheet4!$F$5:$I$22,4,0)</f>
        <v>ND401</v>
      </c>
    </row>
    <row r="91" spans="1:14" s="50" customFormat="1" ht="21.75" customHeight="1" x14ac:dyDescent="0.25">
      <c r="A91" s="47">
        <v>88</v>
      </c>
      <c r="B91" s="48" t="s">
        <v>541</v>
      </c>
      <c r="C91" s="47" t="s">
        <v>542</v>
      </c>
      <c r="D91" s="49" t="s">
        <v>543</v>
      </c>
      <c r="E91" s="47" t="s">
        <v>544</v>
      </c>
      <c r="F91" s="47" t="s">
        <v>7</v>
      </c>
      <c r="G91" s="47" t="s">
        <v>171</v>
      </c>
      <c r="H91" s="49"/>
      <c r="I91" s="47" t="s">
        <v>11</v>
      </c>
      <c r="J91" s="47" t="s">
        <v>503</v>
      </c>
      <c r="K91" s="47" t="str">
        <f>VLOOKUP(J91,[1]Sheet4!$F$5:$I$22,2,0)</f>
        <v>ND403</v>
      </c>
      <c r="L91" s="47" t="str">
        <f>VLOOKUP(J91,[1]Sheet4!$F$5:$I$22,4,0)</f>
        <v>ND401</v>
      </c>
    </row>
    <row r="92" spans="1:14" s="50" customFormat="1" ht="21.75" customHeight="1" x14ac:dyDescent="0.25">
      <c r="A92" s="47">
        <v>89</v>
      </c>
      <c r="B92" s="48" t="s">
        <v>545</v>
      </c>
      <c r="C92" s="47" t="s">
        <v>546</v>
      </c>
      <c r="D92" s="49" t="s">
        <v>547</v>
      </c>
      <c r="E92" s="47" t="s">
        <v>548</v>
      </c>
      <c r="F92" s="47" t="s">
        <v>10</v>
      </c>
      <c r="G92" s="47" t="s">
        <v>171</v>
      </c>
      <c r="H92" s="47"/>
      <c r="I92" s="47" t="s">
        <v>11</v>
      </c>
      <c r="J92" s="47" t="s">
        <v>503</v>
      </c>
      <c r="K92" s="47" t="str">
        <f>VLOOKUP(J92,[1]Sheet4!$F$5:$I$22,2,0)</f>
        <v>ND403</v>
      </c>
      <c r="L92" s="47" t="str">
        <f>VLOOKUP(J92,[1]Sheet4!$F$5:$I$22,4,0)</f>
        <v>ND401</v>
      </c>
    </row>
    <row r="93" spans="1:14" s="50" customFormat="1" ht="21.75" customHeight="1" x14ac:dyDescent="0.25">
      <c r="A93" s="47">
        <v>90</v>
      </c>
      <c r="B93" s="48" t="s">
        <v>549</v>
      </c>
      <c r="C93" s="47" t="s">
        <v>550</v>
      </c>
      <c r="D93" s="49" t="s">
        <v>551</v>
      </c>
      <c r="E93" s="47" t="s">
        <v>552</v>
      </c>
      <c r="F93" s="47" t="s">
        <v>12</v>
      </c>
      <c r="G93" s="47" t="s">
        <v>171</v>
      </c>
      <c r="H93" s="47"/>
      <c r="I93" s="47" t="s">
        <v>11</v>
      </c>
      <c r="J93" s="47" t="s">
        <v>503</v>
      </c>
      <c r="K93" s="47" t="str">
        <f>VLOOKUP(J93,[1]Sheet4!$F$5:$I$22,2,0)</f>
        <v>ND403</v>
      </c>
      <c r="L93" s="47" t="str">
        <f>VLOOKUP(J93,[1]Sheet4!$F$5:$I$22,4,0)</f>
        <v>ND401</v>
      </c>
    </row>
    <row r="94" spans="1:14" s="50" customFormat="1" ht="21.75" customHeight="1" x14ac:dyDescent="0.25">
      <c r="A94" s="47">
        <v>91</v>
      </c>
      <c r="B94" s="48" t="s">
        <v>553</v>
      </c>
      <c r="C94" s="47" t="s">
        <v>554</v>
      </c>
      <c r="D94" s="49" t="s">
        <v>555</v>
      </c>
      <c r="E94" s="47" t="s">
        <v>556</v>
      </c>
      <c r="F94" s="47" t="s">
        <v>7</v>
      </c>
      <c r="G94" s="47" t="s">
        <v>171</v>
      </c>
      <c r="H94" s="49"/>
      <c r="I94" s="47" t="s">
        <v>11</v>
      </c>
      <c r="J94" s="47" t="s">
        <v>557</v>
      </c>
      <c r="K94" s="47" t="str">
        <f>VLOOKUP(J94,[1]Sheet4!$F$5:$I$22,2,0)</f>
        <v>ND405</v>
      </c>
      <c r="L94" s="47" t="str">
        <f>VLOOKUP(J94,[1]Sheet4!$F$5:$I$22,4,0)</f>
        <v>ND404</v>
      </c>
    </row>
    <row r="95" spans="1:14" s="50" customFormat="1" ht="21.75" customHeight="1" x14ac:dyDescent="0.25">
      <c r="A95" s="47">
        <v>92</v>
      </c>
      <c r="B95" s="48" t="s">
        <v>558</v>
      </c>
      <c r="C95" s="47" t="s">
        <v>559</v>
      </c>
      <c r="D95" s="49" t="s">
        <v>560</v>
      </c>
      <c r="E95" s="47" t="s">
        <v>561</v>
      </c>
      <c r="F95" s="47" t="s">
        <v>7</v>
      </c>
      <c r="G95" s="47" t="s">
        <v>171</v>
      </c>
      <c r="H95" s="49"/>
      <c r="I95" s="47" t="s">
        <v>11</v>
      </c>
      <c r="J95" s="47" t="s">
        <v>557</v>
      </c>
      <c r="K95" s="47" t="str">
        <f>VLOOKUP(J95,[1]Sheet4!$F$5:$I$22,2,0)</f>
        <v>ND405</v>
      </c>
      <c r="L95" s="47" t="str">
        <f>VLOOKUP(J95,[1]Sheet4!$F$5:$I$22,4,0)</f>
        <v>ND404</v>
      </c>
    </row>
    <row r="96" spans="1:14" s="50" customFormat="1" ht="21.75" customHeight="1" x14ac:dyDescent="0.25">
      <c r="A96" s="47">
        <v>93</v>
      </c>
      <c r="B96" s="48" t="s">
        <v>562</v>
      </c>
      <c r="C96" s="47" t="s">
        <v>563</v>
      </c>
      <c r="D96" s="49" t="s">
        <v>564</v>
      </c>
      <c r="E96" s="47" t="s">
        <v>565</v>
      </c>
      <c r="F96" s="47" t="s">
        <v>7</v>
      </c>
      <c r="G96" s="47" t="s">
        <v>171</v>
      </c>
      <c r="H96" s="49"/>
      <c r="I96" s="47" t="s">
        <v>11</v>
      </c>
      <c r="J96" s="47" t="s">
        <v>557</v>
      </c>
      <c r="K96" s="47" t="str">
        <f>VLOOKUP(J96,[1]Sheet4!$F$5:$I$22,2,0)</f>
        <v>ND405</v>
      </c>
      <c r="L96" s="47" t="str">
        <f>VLOOKUP(J96,[1]Sheet4!$F$5:$I$22,4,0)</f>
        <v>ND404</v>
      </c>
    </row>
    <row r="97" spans="1:14" s="50" customFormat="1" ht="21.75" customHeight="1" x14ac:dyDescent="0.25">
      <c r="A97" s="47">
        <v>94</v>
      </c>
      <c r="B97" s="48" t="s">
        <v>566</v>
      </c>
      <c r="C97" s="47" t="s">
        <v>567</v>
      </c>
      <c r="D97" s="49" t="s">
        <v>568</v>
      </c>
      <c r="E97" s="47" t="s">
        <v>569</v>
      </c>
      <c r="F97" s="47" t="s">
        <v>7</v>
      </c>
      <c r="G97" s="47" t="s">
        <v>171</v>
      </c>
      <c r="H97" s="49"/>
      <c r="I97" s="47" t="s">
        <v>11</v>
      </c>
      <c r="J97" s="47" t="s">
        <v>557</v>
      </c>
      <c r="K97" s="47" t="str">
        <f>VLOOKUP(J97,[1]Sheet4!$F$5:$I$22,2,0)</f>
        <v>ND405</v>
      </c>
      <c r="L97" s="47" t="str">
        <f>VLOOKUP(J97,[1]Sheet4!$F$5:$I$22,4,0)</f>
        <v>ND404</v>
      </c>
    </row>
    <row r="98" spans="1:14" s="50" customFormat="1" ht="21.75" customHeight="1" x14ac:dyDescent="0.25">
      <c r="A98" s="47">
        <v>95</v>
      </c>
      <c r="B98" s="48" t="s">
        <v>570</v>
      </c>
      <c r="C98" s="47" t="s">
        <v>571</v>
      </c>
      <c r="D98" s="49" t="s">
        <v>572</v>
      </c>
      <c r="E98" s="47" t="s">
        <v>573</v>
      </c>
      <c r="F98" s="47" t="s">
        <v>10</v>
      </c>
      <c r="G98" s="47" t="s">
        <v>171</v>
      </c>
      <c r="H98" s="47"/>
      <c r="I98" s="47" t="s">
        <v>11</v>
      </c>
      <c r="J98" s="47" t="s">
        <v>557</v>
      </c>
      <c r="K98" s="47" t="str">
        <f>VLOOKUP(J98,[1]Sheet4!$F$5:$I$22,2,0)</f>
        <v>ND405</v>
      </c>
      <c r="L98" s="47" t="str">
        <f>VLOOKUP(J98,[1]Sheet4!$F$5:$I$22,4,0)</f>
        <v>ND404</v>
      </c>
    </row>
    <row r="99" spans="1:14" s="54" customFormat="1" ht="21.75" customHeight="1" x14ac:dyDescent="0.25">
      <c r="A99" s="47">
        <v>96</v>
      </c>
      <c r="B99" s="48" t="s">
        <v>574</v>
      </c>
      <c r="C99" s="47" t="s">
        <v>575</v>
      </c>
      <c r="D99" s="49" t="s">
        <v>576</v>
      </c>
      <c r="E99" s="47" t="s">
        <v>577</v>
      </c>
      <c r="F99" s="47" t="s">
        <v>10</v>
      </c>
      <c r="G99" s="47" t="s">
        <v>171</v>
      </c>
      <c r="H99" s="47"/>
      <c r="I99" s="47" t="s">
        <v>11</v>
      </c>
      <c r="J99" s="47" t="s">
        <v>557</v>
      </c>
      <c r="K99" s="47" t="str">
        <f>VLOOKUP(J99,[1]Sheet4!$F$5:$I$22,2,0)</f>
        <v>ND405</v>
      </c>
      <c r="L99" s="47" t="str">
        <f>VLOOKUP(J99,[1]Sheet4!$F$5:$I$22,4,0)</f>
        <v>ND404</v>
      </c>
      <c r="M99" s="31"/>
      <c r="N99" s="31"/>
    </row>
    <row r="100" spans="1:14" s="54" customFormat="1" ht="21.75" customHeight="1" x14ac:dyDescent="0.25">
      <c r="A100" s="47">
        <v>97</v>
      </c>
      <c r="B100" s="48" t="s">
        <v>578</v>
      </c>
      <c r="C100" s="47" t="s">
        <v>579</v>
      </c>
      <c r="D100" s="49" t="s">
        <v>580</v>
      </c>
      <c r="E100" s="47" t="s">
        <v>581</v>
      </c>
      <c r="F100" s="47" t="s">
        <v>7</v>
      </c>
      <c r="G100" s="47" t="s">
        <v>171</v>
      </c>
      <c r="H100" s="49"/>
      <c r="I100" s="47" t="s">
        <v>11</v>
      </c>
      <c r="J100" s="47" t="s">
        <v>557</v>
      </c>
      <c r="K100" s="47" t="str">
        <f>VLOOKUP(J100,[1]Sheet4!$F$5:$I$22,2,0)</f>
        <v>ND405</v>
      </c>
      <c r="L100" s="47" t="str">
        <f>VLOOKUP(J100,[1]Sheet4!$F$5:$I$22,4,0)</f>
        <v>ND404</v>
      </c>
      <c r="M100" s="31"/>
      <c r="N100" s="31"/>
    </row>
    <row r="101" spans="1:14" s="54" customFormat="1" ht="21.75" customHeight="1" x14ac:dyDescent="0.25">
      <c r="A101" s="47">
        <v>98</v>
      </c>
      <c r="B101" s="48" t="s">
        <v>582</v>
      </c>
      <c r="C101" s="47" t="s">
        <v>583</v>
      </c>
      <c r="D101" s="49" t="s">
        <v>584</v>
      </c>
      <c r="E101" s="47" t="s">
        <v>585</v>
      </c>
      <c r="F101" s="47" t="s">
        <v>10</v>
      </c>
      <c r="G101" s="47" t="s">
        <v>171</v>
      </c>
      <c r="H101" s="49"/>
      <c r="I101" s="47" t="s">
        <v>11</v>
      </c>
      <c r="J101" s="47" t="s">
        <v>557</v>
      </c>
      <c r="K101" s="47" t="str">
        <f>VLOOKUP(J101,[1]Sheet4!$F$5:$I$22,2,0)</f>
        <v>ND405</v>
      </c>
      <c r="L101" s="47" t="str">
        <f>VLOOKUP(J101,[1]Sheet4!$F$5:$I$22,4,0)</f>
        <v>ND404</v>
      </c>
      <c r="M101" s="31"/>
      <c r="N101" s="31"/>
    </row>
    <row r="102" spans="1:14" s="54" customFormat="1" ht="21.75" customHeight="1" x14ac:dyDescent="0.25">
      <c r="A102" s="47">
        <v>99</v>
      </c>
      <c r="B102" s="48" t="s">
        <v>586</v>
      </c>
      <c r="C102" s="47" t="s">
        <v>587</v>
      </c>
      <c r="D102" s="49" t="s">
        <v>588</v>
      </c>
      <c r="E102" s="47" t="s">
        <v>589</v>
      </c>
      <c r="F102" s="47" t="s">
        <v>7</v>
      </c>
      <c r="G102" s="47" t="s">
        <v>171</v>
      </c>
      <c r="H102" s="49"/>
      <c r="I102" s="47" t="s">
        <v>11</v>
      </c>
      <c r="J102" s="47" t="s">
        <v>557</v>
      </c>
      <c r="K102" s="47" t="str">
        <f>VLOOKUP(J102,[1]Sheet4!$F$5:$I$22,2,0)</f>
        <v>ND405</v>
      </c>
      <c r="L102" s="47" t="str">
        <f>VLOOKUP(J102,[1]Sheet4!$F$5:$I$22,4,0)</f>
        <v>ND404</v>
      </c>
      <c r="M102" s="31"/>
      <c r="N102" s="31"/>
    </row>
    <row r="103" spans="1:14" s="54" customFormat="1" ht="21.75" customHeight="1" x14ac:dyDescent="0.25">
      <c r="A103" s="47">
        <v>100</v>
      </c>
      <c r="B103" s="48" t="s">
        <v>590</v>
      </c>
      <c r="C103" s="47" t="s">
        <v>591</v>
      </c>
      <c r="D103" s="49" t="s">
        <v>592</v>
      </c>
      <c r="E103" s="47" t="s">
        <v>593</v>
      </c>
      <c r="F103" s="47" t="s">
        <v>16</v>
      </c>
      <c r="G103" s="47" t="s">
        <v>171</v>
      </c>
      <c r="H103" s="47"/>
      <c r="I103" s="47" t="s">
        <v>11</v>
      </c>
      <c r="J103" s="47" t="s">
        <v>557</v>
      </c>
      <c r="K103" s="47" t="str">
        <f>VLOOKUP(J103,[1]Sheet4!$F$5:$I$22,2,0)</f>
        <v>ND405</v>
      </c>
      <c r="L103" s="47" t="str">
        <f>VLOOKUP(J103,[1]Sheet4!$F$5:$I$22,4,0)</f>
        <v>ND404</v>
      </c>
      <c r="M103" s="31"/>
      <c r="N103" s="31"/>
    </row>
    <row r="104" spans="1:14" s="54" customFormat="1" ht="21.75" customHeight="1" x14ac:dyDescent="0.25">
      <c r="A104" s="47">
        <v>101</v>
      </c>
      <c r="B104" s="48" t="s">
        <v>594</v>
      </c>
      <c r="C104" s="47" t="s">
        <v>595</v>
      </c>
      <c r="D104" s="49" t="s">
        <v>596</v>
      </c>
      <c r="E104" s="47" t="s">
        <v>597</v>
      </c>
      <c r="F104" s="47" t="s">
        <v>10</v>
      </c>
      <c r="G104" s="47" t="s">
        <v>171</v>
      </c>
      <c r="H104" s="49"/>
      <c r="I104" s="47" t="s">
        <v>11</v>
      </c>
      <c r="J104" s="47" t="s">
        <v>557</v>
      </c>
      <c r="K104" s="47" t="str">
        <f>VLOOKUP(J104,[1]Sheet4!$F$5:$I$22,2,0)</f>
        <v>ND405</v>
      </c>
      <c r="L104" s="47" t="str">
        <f>VLOOKUP(J104,[1]Sheet4!$F$5:$I$22,4,0)</f>
        <v>ND404</v>
      </c>
      <c r="M104" s="31"/>
      <c r="N104" s="31"/>
    </row>
    <row r="105" spans="1:14" s="54" customFormat="1" ht="21.75" customHeight="1" x14ac:dyDescent="0.25">
      <c r="A105" s="47">
        <v>102</v>
      </c>
      <c r="B105" s="48" t="s">
        <v>598</v>
      </c>
      <c r="C105" s="47" t="s">
        <v>599</v>
      </c>
      <c r="D105" s="49" t="s">
        <v>600</v>
      </c>
      <c r="E105" s="47" t="s">
        <v>601</v>
      </c>
      <c r="F105" s="47" t="s">
        <v>602</v>
      </c>
      <c r="G105" s="47" t="s">
        <v>603</v>
      </c>
      <c r="H105" s="49"/>
      <c r="I105" s="47" t="s">
        <v>11</v>
      </c>
      <c r="J105" s="47" t="s">
        <v>557</v>
      </c>
      <c r="K105" s="47" t="str">
        <f>VLOOKUP(J105,[1]Sheet4!$F$5:$I$22,2,0)</f>
        <v>ND405</v>
      </c>
      <c r="L105" s="47" t="str">
        <f>VLOOKUP(J105,[1]Sheet4!$F$5:$I$22,4,0)</f>
        <v>ND404</v>
      </c>
      <c r="M105" s="31"/>
      <c r="N105" s="31"/>
    </row>
    <row r="106" spans="1:14" s="54" customFormat="1" ht="21.75" customHeight="1" x14ac:dyDescent="0.25">
      <c r="A106" s="47">
        <v>103</v>
      </c>
      <c r="B106" s="48" t="s">
        <v>604</v>
      </c>
      <c r="C106" s="47" t="s">
        <v>605</v>
      </c>
      <c r="D106" s="49" t="s">
        <v>606</v>
      </c>
      <c r="E106" s="47" t="s">
        <v>607</v>
      </c>
      <c r="F106" s="47" t="s">
        <v>7</v>
      </c>
      <c r="G106" s="47" t="s">
        <v>171</v>
      </c>
      <c r="H106" s="49"/>
      <c r="I106" s="47" t="s">
        <v>11</v>
      </c>
      <c r="J106" s="47" t="s">
        <v>557</v>
      </c>
      <c r="K106" s="47" t="str">
        <f>VLOOKUP(J106,[1]Sheet4!$F$5:$I$22,2,0)</f>
        <v>ND405</v>
      </c>
      <c r="L106" s="47" t="str">
        <f>VLOOKUP(J106,[1]Sheet4!$F$5:$I$22,4,0)</f>
        <v>ND404</v>
      </c>
      <c r="M106" s="31"/>
      <c r="N106" s="31"/>
    </row>
    <row r="107" spans="1:14" s="54" customFormat="1" ht="21.75" customHeight="1" x14ac:dyDescent="0.25">
      <c r="A107" s="47">
        <v>104</v>
      </c>
      <c r="B107" s="48" t="s">
        <v>608</v>
      </c>
      <c r="C107" s="47" t="s">
        <v>609</v>
      </c>
      <c r="D107" s="49" t="s">
        <v>610</v>
      </c>
      <c r="E107" s="47" t="s">
        <v>611</v>
      </c>
      <c r="F107" s="47" t="s">
        <v>23</v>
      </c>
      <c r="G107" s="47" t="s">
        <v>171</v>
      </c>
      <c r="H107" s="49"/>
      <c r="I107" s="47" t="s">
        <v>30</v>
      </c>
      <c r="J107" s="47" t="s">
        <v>30</v>
      </c>
      <c r="K107" s="47" t="str">
        <f>VLOOKUP(J107,[1]Sheet4!$F$5:$I$22,2,0)</f>
        <v>ND305</v>
      </c>
      <c r="L107" s="47" t="str">
        <f>VLOOKUP(J107,[1]Sheet4!$F$5:$I$22,4,0)</f>
        <v>ND304</v>
      </c>
      <c r="M107" s="31"/>
      <c r="N107" s="31"/>
    </row>
    <row r="108" spans="1:14" s="54" customFormat="1" ht="21.75" customHeight="1" x14ac:dyDescent="0.25">
      <c r="A108" s="47">
        <v>105</v>
      </c>
      <c r="B108" s="48" t="s">
        <v>612</v>
      </c>
      <c r="C108" s="47" t="s">
        <v>613</v>
      </c>
      <c r="D108" s="49" t="s">
        <v>614</v>
      </c>
      <c r="E108" s="47" t="s">
        <v>615</v>
      </c>
      <c r="F108" s="47" t="s">
        <v>248</v>
      </c>
      <c r="G108" s="47" t="s">
        <v>171</v>
      </c>
      <c r="H108" s="49"/>
      <c r="I108" s="47" t="s">
        <v>135</v>
      </c>
      <c r="J108" s="47" t="s">
        <v>616</v>
      </c>
      <c r="K108" s="47" t="str">
        <f>VLOOKUP(J108,[1]Sheet4!$F$5:$I$22,2,0)</f>
        <v>ND406</v>
      </c>
      <c r="L108" s="47" t="str">
        <f>VLOOKUP(J108,[1]Sheet4!$F$5:$I$22,4,0)</f>
        <v>ND404</v>
      </c>
      <c r="M108" s="31"/>
      <c r="N108" s="31"/>
    </row>
    <row r="109" spans="1:14" s="54" customFormat="1" ht="21.75" customHeight="1" x14ac:dyDescent="0.25">
      <c r="A109" s="47">
        <v>106</v>
      </c>
      <c r="B109" s="48" t="s">
        <v>617</v>
      </c>
      <c r="C109" s="47" t="s">
        <v>618</v>
      </c>
      <c r="D109" s="49" t="s">
        <v>619</v>
      </c>
      <c r="E109" s="47" t="s">
        <v>620</v>
      </c>
      <c r="F109" s="47" t="s">
        <v>621</v>
      </c>
      <c r="G109" s="47" t="s">
        <v>171</v>
      </c>
      <c r="H109" s="49"/>
      <c r="I109" s="47" t="s">
        <v>135</v>
      </c>
      <c r="J109" s="47" t="s">
        <v>616</v>
      </c>
      <c r="K109" s="47" t="str">
        <f>VLOOKUP(J109,[1]Sheet4!$F$5:$I$22,2,0)</f>
        <v>ND406</v>
      </c>
      <c r="L109" s="47" t="str">
        <f>VLOOKUP(J109,[1]Sheet4!$F$5:$I$22,4,0)</f>
        <v>ND404</v>
      </c>
      <c r="M109" s="31"/>
      <c r="N109" s="31"/>
    </row>
    <row r="110" spans="1:14" s="54" customFormat="1" ht="21.75" customHeight="1" x14ac:dyDescent="0.25">
      <c r="A110" s="47">
        <v>107</v>
      </c>
      <c r="B110" s="48" t="s">
        <v>622</v>
      </c>
      <c r="C110" s="47" t="s">
        <v>623</v>
      </c>
      <c r="D110" s="49" t="s">
        <v>624</v>
      </c>
      <c r="E110" s="47" t="s">
        <v>625</v>
      </c>
      <c r="F110" s="47" t="s">
        <v>10</v>
      </c>
      <c r="G110" s="47" t="s">
        <v>171</v>
      </c>
      <c r="H110" s="49"/>
      <c r="I110" s="47" t="s">
        <v>135</v>
      </c>
      <c r="J110" s="47" t="s">
        <v>616</v>
      </c>
      <c r="K110" s="47" t="str">
        <f>VLOOKUP(J110,[1]Sheet4!$F$5:$I$22,2,0)</f>
        <v>ND406</v>
      </c>
      <c r="L110" s="47" t="str">
        <f>VLOOKUP(J110,[1]Sheet4!$F$5:$I$22,4,0)</f>
        <v>ND404</v>
      </c>
      <c r="M110" s="31"/>
      <c r="N110" s="31"/>
    </row>
    <row r="111" spans="1:14" s="54" customFormat="1" ht="21.75" customHeight="1" x14ac:dyDescent="0.25">
      <c r="A111" s="47">
        <v>108</v>
      </c>
      <c r="B111" s="48" t="s">
        <v>626</v>
      </c>
      <c r="C111" s="47" t="s">
        <v>627</v>
      </c>
      <c r="D111" s="49" t="s">
        <v>628</v>
      </c>
      <c r="E111" s="47" t="s">
        <v>629</v>
      </c>
      <c r="F111" s="47" t="s">
        <v>10</v>
      </c>
      <c r="G111" s="47" t="s">
        <v>171</v>
      </c>
      <c r="H111" s="49"/>
      <c r="I111" s="47" t="s">
        <v>135</v>
      </c>
      <c r="J111" s="47" t="s">
        <v>616</v>
      </c>
      <c r="K111" s="47" t="str">
        <f>VLOOKUP(J111,[1]Sheet4!$F$5:$I$22,2,0)</f>
        <v>ND406</v>
      </c>
      <c r="L111" s="47" t="str">
        <f>VLOOKUP(J111,[1]Sheet4!$F$5:$I$22,4,0)</f>
        <v>ND404</v>
      </c>
      <c r="M111" s="31"/>
      <c r="N111" s="31"/>
    </row>
    <row r="112" spans="1:14" s="54" customFormat="1" ht="21.75" customHeight="1" x14ac:dyDescent="0.25">
      <c r="A112" s="47">
        <v>109</v>
      </c>
      <c r="B112" s="48" t="s">
        <v>630</v>
      </c>
      <c r="C112" s="47" t="s">
        <v>631</v>
      </c>
      <c r="D112" s="49" t="s">
        <v>453</v>
      </c>
      <c r="E112" s="47" t="s">
        <v>632</v>
      </c>
      <c r="F112" s="47" t="s">
        <v>516</v>
      </c>
      <c r="G112" s="47" t="s">
        <v>171</v>
      </c>
      <c r="H112" s="49"/>
      <c r="I112" s="47" t="s">
        <v>135</v>
      </c>
      <c r="J112" s="47" t="s">
        <v>616</v>
      </c>
      <c r="K112" s="47" t="str">
        <f>VLOOKUP(J112,[1]Sheet4!$F$5:$I$22,2,0)</f>
        <v>ND406</v>
      </c>
      <c r="L112" s="47" t="str">
        <f>VLOOKUP(J112,[1]Sheet4!$F$5:$I$22,4,0)</f>
        <v>ND404</v>
      </c>
      <c r="M112" s="31"/>
      <c r="N112" s="31"/>
    </row>
    <row r="113" spans="1:14" s="54" customFormat="1" ht="21.75" customHeight="1" x14ac:dyDescent="0.25">
      <c r="A113" s="47">
        <v>110</v>
      </c>
      <c r="B113" s="48" t="s">
        <v>633</v>
      </c>
      <c r="C113" s="47" t="s">
        <v>634</v>
      </c>
      <c r="D113" s="49" t="s">
        <v>635</v>
      </c>
      <c r="E113" s="47" t="s">
        <v>636</v>
      </c>
      <c r="F113" s="47" t="s">
        <v>20</v>
      </c>
      <c r="G113" s="47" t="s">
        <v>171</v>
      </c>
      <c r="H113" s="49"/>
      <c r="I113" s="47" t="s">
        <v>135</v>
      </c>
      <c r="J113" s="47" t="s">
        <v>637</v>
      </c>
      <c r="K113" s="47" t="str">
        <f>VLOOKUP(J113,[1]Sheet4!$F$5:$I$22,2,0)</f>
        <v>ND406</v>
      </c>
      <c r="L113" s="47" t="str">
        <f>VLOOKUP(J113,[1]Sheet4!$F$5:$I$22,4,0)</f>
        <v>ND404</v>
      </c>
      <c r="M113" s="31"/>
      <c r="N113" s="31"/>
    </row>
    <row r="114" spans="1:14" s="54" customFormat="1" ht="21.75" customHeight="1" x14ac:dyDescent="0.25">
      <c r="A114" s="47">
        <v>111</v>
      </c>
      <c r="B114" s="48" t="s">
        <v>638</v>
      </c>
      <c r="C114" s="47" t="s">
        <v>639</v>
      </c>
      <c r="D114" s="49" t="s">
        <v>640</v>
      </c>
      <c r="E114" s="47" t="s">
        <v>641</v>
      </c>
      <c r="F114" s="47" t="s">
        <v>10</v>
      </c>
      <c r="G114" s="47" t="s">
        <v>171</v>
      </c>
      <c r="H114" s="49"/>
      <c r="I114" s="47" t="s">
        <v>135</v>
      </c>
      <c r="J114" s="47" t="s">
        <v>637</v>
      </c>
      <c r="K114" s="47" t="str">
        <f>VLOOKUP(J114,[1]Sheet4!$F$5:$I$22,2,0)</f>
        <v>ND406</v>
      </c>
      <c r="L114" s="47" t="str">
        <f>VLOOKUP(J114,[1]Sheet4!$F$5:$I$22,4,0)</f>
        <v>ND404</v>
      </c>
      <c r="M114" s="31"/>
      <c r="N114" s="31"/>
    </row>
    <row r="115" spans="1:14" s="54" customFormat="1" ht="21.75" customHeight="1" x14ac:dyDescent="0.25">
      <c r="A115" s="47">
        <v>112</v>
      </c>
      <c r="B115" s="48" t="s">
        <v>642</v>
      </c>
      <c r="C115" s="47" t="s">
        <v>643</v>
      </c>
      <c r="D115" s="49" t="s">
        <v>644</v>
      </c>
      <c r="E115" s="47" t="s">
        <v>645</v>
      </c>
      <c r="F115" s="47" t="s">
        <v>22</v>
      </c>
      <c r="G115" s="47" t="s">
        <v>171</v>
      </c>
      <c r="H115" s="49"/>
      <c r="I115" s="47" t="s">
        <v>135</v>
      </c>
      <c r="J115" s="47" t="s">
        <v>637</v>
      </c>
      <c r="K115" s="47" t="str">
        <f>VLOOKUP(J115,[1]Sheet4!$F$5:$I$22,2,0)</f>
        <v>ND406</v>
      </c>
      <c r="L115" s="47" t="str">
        <f>VLOOKUP(J115,[1]Sheet4!$F$5:$I$22,4,0)</f>
        <v>ND404</v>
      </c>
      <c r="M115" s="31"/>
      <c r="N115" s="31"/>
    </row>
    <row r="116" spans="1:14" s="54" customFormat="1" ht="21.75" customHeight="1" x14ac:dyDescent="0.25">
      <c r="A116" s="47">
        <v>113</v>
      </c>
      <c r="B116" s="48" t="s">
        <v>646</v>
      </c>
      <c r="C116" s="47" t="s">
        <v>647</v>
      </c>
      <c r="D116" s="49" t="s">
        <v>648</v>
      </c>
      <c r="E116" s="47" t="s">
        <v>649</v>
      </c>
      <c r="F116" s="47" t="s">
        <v>122</v>
      </c>
      <c r="G116" s="47" t="s">
        <v>262</v>
      </c>
      <c r="H116" s="49" t="s">
        <v>166</v>
      </c>
      <c r="I116" s="47" t="s">
        <v>135</v>
      </c>
      <c r="J116" s="47" t="s">
        <v>637</v>
      </c>
      <c r="K116" s="47" t="str">
        <f>VLOOKUP(J116,[1]Sheet4!$F$5:$I$22,2,0)</f>
        <v>ND406</v>
      </c>
      <c r="L116" s="47" t="str">
        <f>VLOOKUP(J116,[1]Sheet4!$F$5:$I$22,4,0)</f>
        <v>ND404</v>
      </c>
      <c r="M116" s="31"/>
      <c r="N116" s="31"/>
    </row>
    <row r="117" spans="1:14" s="54" customFormat="1" ht="21.75" customHeight="1" x14ac:dyDescent="0.25">
      <c r="A117" s="47">
        <v>114</v>
      </c>
      <c r="B117" s="48" t="s">
        <v>650</v>
      </c>
      <c r="C117" s="47" t="s">
        <v>651</v>
      </c>
      <c r="D117" s="49" t="s">
        <v>652</v>
      </c>
      <c r="E117" s="47" t="s">
        <v>653</v>
      </c>
      <c r="F117" s="47" t="s">
        <v>23</v>
      </c>
      <c r="G117" s="47" t="s">
        <v>171</v>
      </c>
      <c r="H117" s="49"/>
      <c r="I117" s="47" t="s">
        <v>135</v>
      </c>
      <c r="J117" s="47" t="s">
        <v>637</v>
      </c>
      <c r="K117" s="47" t="str">
        <f>VLOOKUP(J117,[1]Sheet4!$F$5:$I$22,2,0)</f>
        <v>ND406</v>
      </c>
      <c r="L117" s="47" t="str">
        <f>VLOOKUP(J117,[1]Sheet4!$F$5:$I$22,4,0)</f>
        <v>ND404</v>
      </c>
      <c r="M117" s="31"/>
      <c r="N117" s="31"/>
    </row>
    <row r="118" spans="1:14" ht="8.25" customHeight="1" x14ac:dyDescent="0.25"/>
    <row r="119" spans="1:14" ht="18.75" x14ac:dyDescent="0.3">
      <c r="D119" s="38" t="s">
        <v>178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TB điểm thi T.Anh</vt:lpstr>
      <vt:lpstr>DS du dk xet tuyen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toandaotao</cp:lastModifiedBy>
  <cp:lastPrinted>2023-03-25T08:23:03Z</cp:lastPrinted>
  <dcterms:created xsi:type="dcterms:W3CDTF">2020-06-08T04:05:01Z</dcterms:created>
  <dcterms:modified xsi:type="dcterms:W3CDTF">2023-08-29T01:52:43Z</dcterms:modified>
</cp:coreProperties>
</file>